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40" firstSheet="12" activeTab="18"/>
  </bookViews>
  <sheets>
    <sheet name="03.02.2014" sheetId="1" r:id="rId1"/>
    <sheet name="04.02.2014" sheetId="2" r:id="rId2"/>
    <sheet name="05.02.2014" sheetId="3" r:id="rId3"/>
    <sheet name="06.02.2014" sheetId="4" r:id="rId4"/>
    <sheet name="07.02.2014" sheetId="5" r:id="rId5"/>
    <sheet name="10.02.2014" sheetId="6" r:id="rId6"/>
    <sheet name="11.02.2014" sheetId="7" r:id="rId7"/>
    <sheet name="12.02.2014" sheetId="8" r:id="rId8"/>
    <sheet name="13.02.2014" sheetId="9" r:id="rId9"/>
    <sheet name="14.02.2014" sheetId="10" r:id="rId10"/>
    <sheet name="17.02.2014" sheetId="11" r:id="rId11"/>
    <sheet name="18.02.2014" sheetId="12" r:id="rId12"/>
    <sheet name="19.02.2014" sheetId="13" r:id="rId13"/>
    <sheet name="20.02.2014" sheetId="14" r:id="rId14"/>
    <sheet name="21.02.2014" sheetId="15" r:id="rId15"/>
    <sheet name="24.02.2014" sheetId="16" r:id="rId16"/>
    <sheet name="25.02.2014" sheetId="17" r:id="rId17"/>
    <sheet name="26.02.2014" sheetId="18" r:id="rId18"/>
    <sheet name="27.02.2014" sheetId="19" r:id="rId19"/>
    <sheet name="28.02.2014" sheetId="20" r:id="rId20"/>
  </sheets>
  <definedNames/>
  <calcPr fullCalcOnLoad="1"/>
</workbook>
</file>

<file path=xl/sharedStrings.xml><?xml version="1.0" encoding="utf-8"?>
<sst xmlns="http://schemas.openxmlformats.org/spreadsheetml/2006/main" count="596" uniqueCount="165">
  <si>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</si>
  <si>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</si>
  <si>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</si>
  <si>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</si>
  <si>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</si>
  <si>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</si>
  <si>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</si>
  <si>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</si>
  <si>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</si>
  <si>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</si>
  <si>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</si>
  <si>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</si>
  <si>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</si>
  <si>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</si>
  <si>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</si>
  <si>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</si>
  <si>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</si>
  <si>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</si>
  <si>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</si>
  <si>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</si>
  <si>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</si>
  <si>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</si>
  <si>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</si>
  <si>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</si>
  <si>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TV SAT</t>
  </si>
  <si>
    <t>CABLU TV</t>
  </si>
  <si>
    <t>VIATA MEDICALA</t>
  </si>
  <si>
    <t>NASTIMED SERV</t>
  </si>
  <si>
    <t>CERTISIM</t>
  </si>
  <si>
    <t>LINDE GAS</t>
  </si>
  <si>
    <t>PRESTARI SERVICII</t>
  </si>
  <si>
    <t>MATERIALE</t>
  </si>
  <si>
    <t>DEDEMAN</t>
  </si>
  <si>
    <t xml:space="preserve">CARDURI </t>
  </si>
  <si>
    <t>SALARII</t>
  </si>
  <si>
    <t>COMFORTUNA "93</t>
  </si>
  <si>
    <t>ALIMENTE</t>
  </si>
  <si>
    <t>PLUS CONF MOB</t>
  </si>
  <si>
    <t>SERVICII CATERING</t>
  </si>
  <si>
    <t>DANY CRIS</t>
  </si>
  <si>
    <t>ELECTRICA</t>
  </si>
  <si>
    <t>ENERGIE ELECTRICA</t>
  </si>
  <si>
    <t>FRIGOTEHNICA</t>
  </si>
  <si>
    <t>ROTA IMPEX</t>
  </si>
  <si>
    <t>TROCOT INTER GROUP</t>
  </si>
  <si>
    <t>TEHNOMED SERVICE</t>
  </si>
  <si>
    <t>CONPRIF</t>
  </si>
  <si>
    <t>POENARU MARIN -ALIMENTE</t>
  </si>
  <si>
    <t>IDM DINAMIC</t>
  </si>
  <si>
    <t>MIGA COM</t>
  </si>
  <si>
    <t>GINAR PROD PANIF</t>
  </si>
  <si>
    <t>ELSSADO MARKET</t>
  </si>
  <si>
    <t>DERATY MAX</t>
  </si>
  <si>
    <t>CARACTER PRINT</t>
  </si>
  <si>
    <t>ROBERT COM</t>
  </si>
  <si>
    <t>POENARU MARIN MATERIALE</t>
  </si>
  <si>
    <t>MEDICOM 94</t>
  </si>
  <si>
    <t>TOTAL JUNIOR</t>
  </si>
  <si>
    <t>SPEED CONSTRUCT</t>
  </si>
  <si>
    <t>REPARATII CURENTE</t>
  </si>
  <si>
    <t>CONSULT MERIDIAN</t>
  </si>
  <si>
    <t>IBERIA COM</t>
  </si>
  <si>
    <t>DADA COMAPEL</t>
  </si>
  <si>
    <t>MIREL&amp;AURELIA</t>
  </si>
  <si>
    <t>SOCORO SUPLLY</t>
  </si>
  <si>
    <t>RO&amp;RO</t>
  </si>
  <si>
    <t>INSPECTORATUL IN CONSTRUCTII</t>
  </si>
  <si>
    <t>DOZIMED</t>
  </si>
  <si>
    <t>GDF SUEZ</t>
  </si>
  <si>
    <t>GAZE NATURALE</t>
  </si>
  <si>
    <t>NEOTECH</t>
  </si>
  <si>
    <t>PREMIER ENERGY</t>
  </si>
  <si>
    <t>SANTOMED</t>
  </si>
  <si>
    <t>MEDISAN CON</t>
  </si>
  <si>
    <t>DYOMEDICA</t>
  </si>
  <si>
    <t>OMV PETROM</t>
  </si>
  <si>
    <t>CTL</t>
  </si>
  <si>
    <t>RAZIMED</t>
  </si>
  <si>
    <t>HEMAT ROM</t>
  </si>
  <si>
    <t>ROMPREST ENERGY</t>
  </si>
  <si>
    <t>MANOPRINTING</t>
  </si>
  <si>
    <t>CO&amp;CO CONSUMER</t>
  </si>
  <si>
    <t>BIO CHEM SOLUTIONS</t>
  </si>
  <si>
    <t>GENIUS IT SOLUTIONS</t>
  </si>
  <si>
    <t xml:space="preserve">DELTAMED </t>
  </si>
  <si>
    <t>OBIECTE INVENTAR</t>
  </si>
  <si>
    <t>MARUDRO GENERAL SERVICE</t>
  </si>
  <si>
    <t>AMG CONSERVICE</t>
  </si>
  <si>
    <t>STERIL ROMANIA</t>
  </si>
  <si>
    <t>MATERIALE SANITARE</t>
  </si>
  <si>
    <t>TUNIC PROD</t>
  </si>
  <si>
    <t>PLASTIC PROD COM</t>
  </si>
  <si>
    <t>NOVA FIT 2000</t>
  </si>
  <si>
    <t>EPRUBETA FARM</t>
  </si>
  <si>
    <t>LABORATOARELE BIOCLINICA</t>
  </si>
  <si>
    <t>ROMTELECOM VOCE</t>
  </si>
  <si>
    <t>VOCE</t>
  </si>
  <si>
    <t>ROMTELECOM INTERNET</t>
  </si>
  <si>
    <t>INTERNET</t>
  </si>
  <si>
    <t>ROMTELECOM CABLU</t>
  </si>
  <si>
    <t>COMPANIA DE APA</t>
  </si>
  <si>
    <t>APA POTABILA</t>
  </si>
  <si>
    <t>HARD SERVICE</t>
  </si>
  <si>
    <t>PRIMARIA UNGURIU</t>
  </si>
  <si>
    <t>LUKOIL ROMANIA</t>
  </si>
  <si>
    <t>CARBURANTI</t>
  </si>
  <si>
    <t>TRIDENT SERVICE</t>
  </si>
  <si>
    <t>A&amp;G MED TRADING</t>
  </si>
  <si>
    <t>MEDICAMENTE</t>
  </si>
  <si>
    <t>EUROPHARM HOLDING</t>
  </si>
  <si>
    <t>HEPITES GALATI</t>
  </si>
  <si>
    <t>PHARMA</t>
  </si>
  <si>
    <t>POLISANO SIBIU</t>
  </si>
  <si>
    <t>FELSIN FARM</t>
  </si>
  <si>
    <t>FARMACEUTICA REMEDIA</t>
  </si>
  <si>
    <t>MEDIPLUS EXIM</t>
  </si>
  <si>
    <t xml:space="preserve">INTERFARM </t>
  </si>
  <si>
    <t>ADM FARM</t>
  </si>
  <si>
    <t>ROMASTRU TRADING</t>
  </si>
  <si>
    <t>PHARMAFARM</t>
  </si>
  <si>
    <t>BIOEEL</t>
  </si>
  <si>
    <t>INFOMED FLUIDS</t>
  </si>
  <si>
    <t>SERMEDIC</t>
  </si>
  <si>
    <t>ACTAVIS</t>
  </si>
  <si>
    <t>FARMACEUTICA GALENUS</t>
  </si>
  <si>
    <t>FARMEXPERT</t>
  </si>
  <si>
    <t>OPINIA</t>
  </si>
  <si>
    <t>BUGETUL DE STAT</t>
  </si>
  <si>
    <t>CONTRIBUTII SALARII</t>
  </si>
  <si>
    <t>PRACTIC PORD COM</t>
  </si>
  <si>
    <t>SPITAL SAPOCA</t>
  </si>
  <si>
    <t>RIDICARE NUMERAR</t>
  </si>
  <si>
    <t>CHELTUIELI GOSPOD</t>
  </si>
  <si>
    <t>CHELTUIELI GOSPOD.</t>
  </si>
  <si>
    <t>BUGET DE STAT</t>
  </si>
  <si>
    <t>ROMTELECOM</t>
  </si>
  <si>
    <t>CHEQUE DEJEUNER</t>
  </si>
  <si>
    <t>TICHETE MASA</t>
  </si>
  <si>
    <t>ASOCIATIA DE STANDARDIZARE</t>
  </si>
  <si>
    <t>prestari servicii</t>
  </si>
  <si>
    <t>RER ECOLOGIC</t>
  </si>
  <si>
    <t>NASTIMED</t>
  </si>
  <si>
    <t>materiale</t>
  </si>
  <si>
    <t>INTERACTIV SLB</t>
  </si>
  <si>
    <t>alimente</t>
  </si>
  <si>
    <t>COMPANIA NATIONALA DE DRUMURI</t>
  </si>
  <si>
    <t>rovinieta</t>
  </si>
  <si>
    <t>COMFORTUNA "93 SRL</t>
  </si>
  <si>
    <t>cheltuieli gospodaresti</t>
  </si>
  <si>
    <t>INFOSOFT</t>
  </si>
  <si>
    <t>C.T.C.E PIATRA NEAMT</t>
  </si>
  <si>
    <t>D.S.P. BUZAU</t>
  </si>
  <si>
    <t>G4S CASH SOLUTIONS</t>
  </si>
  <si>
    <t>LA FANTANA</t>
  </si>
  <si>
    <t>LABORATOARE BIOCLINICA</t>
  </si>
  <si>
    <t>MARIDOR</t>
  </si>
  <si>
    <t>MEDCENTER</t>
  </si>
  <si>
    <t>ORANGE ROMANIA</t>
  </si>
  <si>
    <t>RD COMPANY</t>
  </si>
  <si>
    <t>convorbiri telefonice</t>
  </si>
  <si>
    <t>motorina</t>
  </si>
  <si>
    <t>restituire CM</t>
  </si>
  <si>
    <t>HEPITES BUZA</t>
  </si>
  <si>
    <t>CERTISING SA</t>
  </si>
  <si>
    <t>medicamente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</si>
</sst>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0" borderId="4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9">
      <selection activeCell="B26" sqref="B2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76" t="s">
        <v>14</v>
      </c>
      <c r="B4" s="76"/>
      <c r="C4" s="76"/>
      <c r="D4" s="76"/>
    </row>
    <row r="5" spans="1:4" ht="15.75">
      <c r="A5" s="76" t="s">
        <v>15</v>
      </c>
      <c r="B5" s="76"/>
      <c r="C5" s="76"/>
      <c r="D5" s="76"/>
    </row>
    <row r="11" spans="1:4" ht="12.75">
      <c r="A11" s="86" t="s">
        <v>0</v>
      </c>
      <c r="B11" s="86" t="s">
        <v>1</v>
      </c>
      <c r="C11" s="91" t="s">
        <v>2</v>
      </c>
      <c r="D11" s="91" t="s">
        <v>3</v>
      </c>
    </row>
    <row r="12" spans="1:4" ht="12.75">
      <c r="A12" s="87"/>
      <c r="B12" s="89"/>
      <c r="C12" s="92"/>
      <c r="D12" s="92"/>
    </row>
    <row r="13" spans="1:4" ht="12.75">
      <c r="A13" s="88"/>
      <c r="B13" s="90"/>
      <c r="C13" s="93"/>
      <c r="D13" s="93"/>
    </row>
    <row r="14" spans="1:4" ht="15.75" customHeight="1">
      <c r="A14" s="78" t="s">
        <v>4</v>
      </c>
      <c r="B14" s="80">
        <v>0</v>
      </c>
      <c r="C14" s="82"/>
      <c r="D14" s="82"/>
    </row>
    <row r="15" spans="1:4" ht="12.75">
      <c r="A15" s="79"/>
      <c r="B15" s="81"/>
      <c r="C15" s="83"/>
      <c r="D15" s="83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78" t="s">
        <v>5</v>
      </c>
      <c r="B23" s="80">
        <f>B25</f>
        <v>13000</v>
      </c>
      <c r="C23" s="82"/>
      <c r="D23" s="82"/>
    </row>
    <row r="24" spans="1:4" ht="12.75">
      <c r="A24" s="79"/>
      <c r="B24" s="81"/>
      <c r="C24" s="83"/>
      <c r="D24" s="83"/>
    </row>
    <row r="25" spans="1:4" ht="12.75">
      <c r="A25" s="1"/>
      <c r="B25" s="8">
        <v>13000</v>
      </c>
      <c r="C25" s="1" t="s">
        <v>131</v>
      </c>
      <c r="D25" s="1" t="s">
        <v>132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4" t="s">
        <v>6</v>
      </c>
      <c r="B34" s="80">
        <v>0</v>
      </c>
      <c r="C34" s="82"/>
      <c r="D34" s="82"/>
    </row>
    <row r="35" spans="1:4" ht="15.75" customHeight="1">
      <c r="A35" s="85"/>
      <c r="B35" s="81"/>
      <c r="C35" s="83"/>
      <c r="D35" s="83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78" t="s">
        <v>7</v>
      </c>
      <c r="B42" s="80">
        <v>0</v>
      </c>
      <c r="C42" s="82"/>
      <c r="D42" s="82"/>
    </row>
    <row r="43" spans="1:4" ht="12.75">
      <c r="A43" s="79"/>
      <c r="B43" s="81"/>
      <c r="C43" s="83"/>
      <c r="D43" s="83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13000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6" t="s">
        <v>10</v>
      </c>
      <c r="D51" s="76"/>
    </row>
    <row r="52" spans="1:4" ht="15.75">
      <c r="A52" s="4" t="s">
        <v>9</v>
      </c>
      <c r="B52" s="3"/>
      <c r="C52" s="77" t="s">
        <v>11</v>
      </c>
      <c r="D52" s="77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6" t="s">
        <v>12</v>
      </c>
      <c r="D56" s="76"/>
    </row>
    <row r="57" spans="2:4" ht="15.75">
      <c r="B57" s="3"/>
      <c r="C57" s="76" t="s">
        <v>13</v>
      </c>
      <c r="D57" s="76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90"/>
  <sheetViews>
    <sheetView workbookViewId="0" topLeftCell="D20">
      <selection activeCell="E26" sqref="E26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76" t="s">
        <v>14</v>
      </c>
      <c r="E6" s="76"/>
      <c r="F6" s="76"/>
      <c r="G6" s="76"/>
    </row>
    <row r="7" spans="4:7" ht="15.75">
      <c r="D7" s="76" t="s">
        <v>15</v>
      </c>
      <c r="E7" s="76"/>
      <c r="F7" s="76"/>
      <c r="G7" s="76"/>
    </row>
    <row r="12" spans="4:7" ht="12.75">
      <c r="D12" s="91" t="s">
        <v>0</v>
      </c>
      <c r="E12" s="91" t="s">
        <v>1</v>
      </c>
      <c r="F12" s="91" t="s">
        <v>2</v>
      </c>
      <c r="G12" s="91" t="s">
        <v>3</v>
      </c>
    </row>
    <row r="13" spans="4:7" ht="12.75">
      <c r="D13" s="92"/>
      <c r="E13" s="94"/>
      <c r="F13" s="92"/>
      <c r="G13" s="92"/>
    </row>
    <row r="14" spans="4:7" ht="12.75">
      <c r="D14" s="93"/>
      <c r="E14" s="95"/>
      <c r="F14" s="93"/>
      <c r="G14" s="93"/>
    </row>
    <row r="15" spans="4:7" ht="12.75">
      <c r="D15" s="78" t="s">
        <v>4</v>
      </c>
      <c r="E15" s="80">
        <f>E17+E18+E19</f>
        <v>348946</v>
      </c>
      <c r="F15" s="82"/>
      <c r="G15" s="82"/>
    </row>
    <row r="16" spans="4:7" ht="12.75">
      <c r="D16" s="79"/>
      <c r="E16" s="81"/>
      <c r="F16" s="83"/>
      <c r="G16" s="83"/>
    </row>
    <row r="17" spans="4:7" ht="12.75" customHeight="1">
      <c r="D17" s="1"/>
      <c r="E17" s="20">
        <v>348946</v>
      </c>
      <c r="F17" s="19" t="s">
        <v>131</v>
      </c>
      <c r="G17" s="7" t="s">
        <v>34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78" t="s">
        <v>5</v>
      </c>
      <c r="E24" s="80">
        <f>E26+E27+E28+E29+E30+E31+E32+E33+E34+E35+E36+E37+E38+E39+E40+E41+E42+E43+E44+E45+E46+E47+E48+E49+E50+E51+E52+E53+E54+E55+E56+E57+E58+E59+E60+E61+E62+E63+E64</f>
        <v>392869.57</v>
      </c>
      <c r="F24" s="82"/>
      <c r="G24" s="82"/>
    </row>
    <row r="25" spans="4:7" ht="12.75">
      <c r="D25" s="79"/>
      <c r="E25" s="81"/>
      <c r="F25" s="83"/>
      <c r="G25" s="83"/>
    </row>
    <row r="26" spans="4:7" ht="15.75">
      <c r="D26" s="27"/>
      <c r="E26" s="66">
        <v>52129.6</v>
      </c>
      <c r="F26" s="67" t="s">
        <v>37</v>
      </c>
      <c r="G26" s="67" t="s">
        <v>31</v>
      </c>
    </row>
    <row r="27" spans="4:7" ht="15.75">
      <c r="D27" s="27"/>
      <c r="E27" s="66">
        <v>327.36</v>
      </c>
      <c r="F27" s="67" t="s">
        <v>67</v>
      </c>
      <c r="G27" s="67" t="s">
        <v>30</v>
      </c>
    </row>
    <row r="28" spans="4:7" ht="15.75">
      <c r="D28" s="27"/>
      <c r="E28" s="66">
        <v>6956.83</v>
      </c>
      <c r="F28" s="67" t="s">
        <v>68</v>
      </c>
      <c r="G28" s="67" t="s">
        <v>69</v>
      </c>
    </row>
    <row r="29" spans="4:7" ht="15.75">
      <c r="D29" s="27"/>
      <c r="E29" s="66">
        <v>25912.81</v>
      </c>
      <c r="F29" s="67" t="s">
        <v>70</v>
      </c>
      <c r="G29" s="67" t="s">
        <v>30</v>
      </c>
    </row>
    <row r="30" spans="4:7" ht="15.75">
      <c r="D30" s="27"/>
      <c r="E30" s="66">
        <v>83648.8</v>
      </c>
      <c r="F30" s="68" t="s">
        <v>71</v>
      </c>
      <c r="G30" s="68" t="s">
        <v>69</v>
      </c>
    </row>
    <row r="31" spans="4:7" ht="15.75">
      <c r="D31" s="27"/>
      <c r="E31" s="66">
        <v>53468.8</v>
      </c>
      <c r="F31" s="67" t="s">
        <v>72</v>
      </c>
      <c r="G31" s="67" t="s">
        <v>31</v>
      </c>
    </row>
    <row r="32" spans="4:7" ht="15.75">
      <c r="D32" s="27"/>
      <c r="E32" s="66">
        <v>13460.2</v>
      </c>
      <c r="F32" s="67" t="s">
        <v>73</v>
      </c>
      <c r="G32" s="67" t="s">
        <v>31</v>
      </c>
    </row>
    <row r="33" spans="4:7" ht="15.75">
      <c r="D33" s="27"/>
      <c r="E33" s="66">
        <v>620</v>
      </c>
      <c r="F33" s="67" t="s">
        <v>74</v>
      </c>
      <c r="G33" s="67" t="s">
        <v>30</v>
      </c>
    </row>
    <row r="34" spans="4:7" ht="15.75">
      <c r="D34" s="27"/>
      <c r="E34" s="66">
        <v>35108.58</v>
      </c>
      <c r="F34" s="67" t="s">
        <v>75</v>
      </c>
      <c r="G34" s="67" t="s">
        <v>76</v>
      </c>
    </row>
    <row r="35" spans="4:7" ht="15.75">
      <c r="D35" s="27"/>
      <c r="E35" s="66">
        <v>2460.16</v>
      </c>
      <c r="F35" s="67" t="s">
        <v>77</v>
      </c>
      <c r="G35" s="67" t="s">
        <v>31</v>
      </c>
    </row>
    <row r="36" spans="4:7" ht="15.75">
      <c r="D36" s="27"/>
      <c r="E36" s="66">
        <v>3724.19</v>
      </c>
      <c r="F36" s="67" t="s">
        <v>78</v>
      </c>
      <c r="G36" s="67" t="s">
        <v>31</v>
      </c>
    </row>
    <row r="37" spans="4:7" ht="15.75">
      <c r="D37" s="27"/>
      <c r="E37" s="69">
        <v>6496.36</v>
      </c>
      <c r="F37" s="70" t="s">
        <v>79</v>
      </c>
      <c r="G37" s="71" t="s">
        <v>30</v>
      </c>
    </row>
    <row r="38" spans="4:7" ht="15.75">
      <c r="D38" s="27"/>
      <c r="E38" s="69">
        <v>1480.56</v>
      </c>
      <c r="F38" s="70" t="s">
        <v>80</v>
      </c>
      <c r="G38" s="67" t="s">
        <v>31</v>
      </c>
    </row>
    <row r="39" spans="4:7" ht="15.75">
      <c r="D39" s="27"/>
      <c r="E39" s="66">
        <v>3868.8</v>
      </c>
      <c r="F39" s="70" t="s">
        <v>81</v>
      </c>
      <c r="G39" s="67" t="s">
        <v>31</v>
      </c>
    </row>
    <row r="40" spans="4:7" ht="15.75">
      <c r="D40" s="27"/>
      <c r="E40" s="72">
        <v>736.56</v>
      </c>
      <c r="F40" s="73" t="s">
        <v>82</v>
      </c>
      <c r="G40" s="74" t="s">
        <v>31</v>
      </c>
    </row>
    <row r="41" spans="4:7" ht="15.75">
      <c r="D41" s="27"/>
      <c r="E41" s="66">
        <v>24998.4</v>
      </c>
      <c r="F41" s="68" t="s">
        <v>83</v>
      </c>
      <c r="G41" s="68" t="s">
        <v>30</v>
      </c>
    </row>
    <row r="42" spans="4:7" ht="15.75">
      <c r="D42" s="27"/>
      <c r="E42" s="66">
        <v>11892.84</v>
      </c>
      <c r="F42" s="68" t="s">
        <v>84</v>
      </c>
      <c r="G42" s="68" t="s">
        <v>85</v>
      </c>
    </row>
    <row r="43" spans="4:7" ht="15.75">
      <c r="D43" s="27"/>
      <c r="E43" s="66">
        <v>8370</v>
      </c>
      <c r="F43" s="68" t="s">
        <v>86</v>
      </c>
      <c r="G43" s="68" t="s">
        <v>30</v>
      </c>
    </row>
    <row r="44" spans="4:7" ht="15.75">
      <c r="D44" s="27"/>
      <c r="E44" s="66">
        <v>4686.08</v>
      </c>
      <c r="F44" s="67" t="s">
        <v>87</v>
      </c>
      <c r="G44" s="67" t="s">
        <v>31</v>
      </c>
    </row>
    <row r="45" spans="4:7" ht="15.75">
      <c r="D45" s="27"/>
      <c r="E45" s="66">
        <v>1866.2</v>
      </c>
      <c r="F45" s="67" t="s">
        <v>88</v>
      </c>
      <c r="G45" s="67" t="s">
        <v>89</v>
      </c>
    </row>
    <row r="46" spans="4:7" ht="15.75">
      <c r="D46" s="27"/>
      <c r="E46" s="66">
        <v>332.94</v>
      </c>
      <c r="F46" s="68" t="s">
        <v>90</v>
      </c>
      <c r="G46" s="67" t="s">
        <v>89</v>
      </c>
    </row>
    <row r="47" spans="4:7" ht="15.75">
      <c r="D47" s="27"/>
      <c r="E47" s="66">
        <v>674.56</v>
      </c>
      <c r="F47" s="68" t="s">
        <v>91</v>
      </c>
      <c r="G47" s="67" t="s">
        <v>89</v>
      </c>
    </row>
    <row r="48" spans="4:7" ht="15.75">
      <c r="D48" s="27"/>
      <c r="E48" s="66">
        <v>421.6</v>
      </c>
      <c r="F48" s="68" t="s">
        <v>92</v>
      </c>
      <c r="G48" s="67" t="s">
        <v>89</v>
      </c>
    </row>
    <row r="49" spans="4:7" ht="15.75">
      <c r="D49" s="27"/>
      <c r="E49" s="66">
        <v>414.16</v>
      </c>
      <c r="F49" s="68" t="s">
        <v>93</v>
      </c>
      <c r="G49" s="67" t="s">
        <v>89</v>
      </c>
    </row>
    <row r="50" spans="4:7" ht="15.75">
      <c r="D50" s="27"/>
      <c r="E50" s="66">
        <v>159.57</v>
      </c>
      <c r="F50" s="68" t="s">
        <v>94</v>
      </c>
      <c r="G50" s="68" t="s">
        <v>30</v>
      </c>
    </row>
    <row r="51" spans="4:7" ht="15.75">
      <c r="D51" s="27"/>
      <c r="E51" s="66">
        <v>3937.36</v>
      </c>
      <c r="F51" s="68" t="s">
        <v>95</v>
      </c>
      <c r="G51" s="68" t="s">
        <v>96</v>
      </c>
    </row>
    <row r="52" spans="4:7" ht="15.75">
      <c r="D52" s="27"/>
      <c r="E52" s="66">
        <v>8091.83</v>
      </c>
      <c r="F52" s="68" t="s">
        <v>97</v>
      </c>
      <c r="G52" s="68" t="s">
        <v>98</v>
      </c>
    </row>
    <row r="53" spans="4:7" ht="12.75">
      <c r="D53" s="1"/>
      <c r="E53" s="66">
        <v>665.87</v>
      </c>
      <c r="F53" s="68" t="s">
        <v>99</v>
      </c>
      <c r="G53" s="68" t="s">
        <v>25</v>
      </c>
    </row>
    <row r="54" spans="4:7" ht="12.75">
      <c r="D54" s="1"/>
      <c r="E54" s="66">
        <v>9864.26</v>
      </c>
      <c r="F54" s="68" t="s">
        <v>100</v>
      </c>
      <c r="G54" s="68" t="s">
        <v>101</v>
      </c>
    </row>
    <row r="55" spans="4:7" ht="12.75">
      <c r="D55" s="1"/>
      <c r="E55" s="66">
        <v>633.6</v>
      </c>
      <c r="F55" s="68" t="s">
        <v>100</v>
      </c>
      <c r="G55" s="68" t="s">
        <v>101</v>
      </c>
    </row>
    <row r="56" spans="4:7" ht="12.75">
      <c r="D56" s="1"/>
      <c r="E56" s="66">
        <v>1860</v>
      </c>
      <c r="F56" s="68" t="s">
        <v>102</v>
      </c>
      <c r="G56" s="68" t="s">
        <v>30</v>
      </c>
    </row>
    <row r="57" spans="4:7" ht="12.75">
      <c r="D57" s="1"/>
      <c r="E57" s="66">
        <v>2375</v>
      </c>
      <c r="F57" s="68" t="s">
        <v>103</v>
      </c>
      <c r="G57" s="68" t="s">
        <v>101</v>
      </c>
    </row>
    <row r="58" spans="4:7" ht="12.75">
      <c r="D58" s="1"/>
      <c r="E58" s="66">
        <v>3285.69</v>
      </c>
      <c r="F58" s="68" t="s">
        <v>104</v>
      </c>
      <c r="G58" s="68" t="s">
        <v>105</v>
      </c>
    </row>
    <row r="59" spans="4:7" ht="12.75">
      <c r="D59" s="1"/>
      <c r="E59" s="66">
        <v>6593.08</v>
      </c>
      <c r="F59" s="68" t="s">
        <v>106</v>
      </c>
      <c r="G59" s="68" t="s">
        <v>30</v>
      </c>
    </row>
    <row r="60" spans="4:7" ht="12.75">
      <c r="D60" s="1"/>
      <c r="E60" s="26">
        <v>370.13</v>
      </c>
      <c r="F60" s="19" t="s">
        <v>135</v>
      </c>
      <c r="G60" s="19" t="s">
        <v>96</v>
      </c>
    </row>
    <row r="61" spans="4:7" ht="12.75">
      <c r="D61" s="1"/>
      <c r="E61" s="26">
        <v>3209.6</v>
      </c>
      <c r="F61" s="19" t="s">
        <v>130</v>
      </c>
      <c r="G61" s="19" t="s">
        <v>31</v>
      </c>
    </row>
    <row r="62" spans="4:7" ht="12.75">
      <c r="D62" s="1"/>
      <c r="E62" s="26">
        <v>3774.47</v>
      </c>
      <c r="F62" s="19" t="s">
        <v>40</v>
      </c>
      <c r="G62" s="19" t="s">
        <v>41</v>
      </c>
    </row>
    <row r="63" spans="4:7" ht="12.75">
      <c r="D63" s="1"/>
      <c r="E63" s="26">
        <v>65.71</v>
      </c>
      <c r="F63" s="19" t="s">
        <v>100</v>
      </c>
      <c r="G63" s="19" t="s">
        <v>101</v>
      </c>
    </row>
    <row r="64" spans="4:7" ht="12.75">
      <c r="D64" s="1"/>
      <c r="E64" s="26">
        <v>3927.01</v>
      </c>
      <c r="F64" s="19" t="s">
        <v>136</v>
      </c>
      <c r="G64" s="19" t="s">
        <v>137</v>
      </c>
    </row>
    <row r="65" spans="4:7" ht="12.75">
      <c r="D65" s="1"/>
      <c r="E65" s="2"/>
      <c r="F65" s="1"/>
      <c r="G65" s="1"/>
    </row>
    <row r="66" spans="4:7" ht="12.75">
      <c r="D66" s="1"/>
      <c r="E66" s="2"/>
      <c r="F66" s="1"/>
      <c r="G66" s="1"/>
    </row>
    <row r="67" spans="4:7" ht="12.75">
      <c r="D67" s="84" t="s">
        <v>6</v>
      </c>
      <c r="E67" s="80">
        <v>0</v>
      </c>
      <c r="F67" s="82"/>
      <c r="G67" s="82"/>
    </row>
    <row r="68" spans="4:7" ht="18" customHeight="1">
      <c r="D68" s="85"/>
      <c r="E68" s="81"/>
      <c r="F68" s="83"/>
      <c r="G68" s="83"/>
    </row>
    <row r="69" spans="4:7" ht="12.75">
      <c r="D69" s="1"/>
      <c r="E69" s="2"/>
      <c r="F69" s="1"/>
      <c r="G69" s="1"/>
    </row>
    <row r="70" spans="4:7" ht="12.75">
      <c r="D70" s="1"/>
      <c r="E70" s="2"/>
      <c r="F70" s="1"/>
      <c r="G70" s="1"/>
    </row>
    <row r="71" spans="4:7" ht="12.75">
      <c r="D71" s="1"/>
      <c r="E71" s="2"/>
      <c r="F71" s="1"/>
      <c r="G71" s="1"/>
    </row>
    <row r="72" spans="4:7" ht="12.75">
      <c r="D72" s="1"/>
      <c r="E72" s="2"/>
      <c r="F72" s="1"/>
      <c r="G72" s="1"/>
    </row>
    <row r="73" spans="4:7" ht="12.75">
      <c r="D73" s="1"/>
      <c r="E73" s="2"/>
      <c r="F73" s="1"/>
      <c r="G73" s="1"/>
    </row>
    <row r="74" spans="4:7" ht="12.75">
      <c r="D74" s="1"/>
      <c r="E74" s="2"/>
      <c r="F74" s="1"/>
      <c r="G74" s="1"/>
    </row>
    <row r="75" spans="4:7" ht="12.75">
      <c r="D75" s="78" t="s">
        <v>7</v>
      </c>
      <c r="E75" s="80">
        <v>0</v>
      </c>
      <c r="F75" s="82"/>
      <c r="G75" s="82"/>
    </row>
    <row r="76" spans="4:7" ht="12.75">
      <c r="D76" s="79"/>
      <c r="E76" s="81"/>
      <c r="F76" s="83"/>
      <c r="G76" s="83"/>
    </row>
    <row r="77" spans="4:7" ht="12.75">
      <c r="D77" s="1"/>
      <c r="E77" s="2"/>
      <c r="F77" s="1"/>
      <c r="G77" s="1"/>
    </row>
    <row r="78" spans="4:7" ht="12.75">
      <c r="D78" s="1"/>
      <c r="E78" s="2"/>
      <c r="F78" s="1"/>
      <c r="G78" s="1"/>
    </row>
    <row r="79" spans="4:7" ht="12.75">
      <c r="D79" s="1"/>
      <c r="E79" s="2"/>
      <c r="F79" s="1"/>
      <c r="G79" s="1"/>
    </row>
    <row r="80" spans="4:7" ht="12.75">
      <c r="D80" s="1"/>
      <c r="E80" s="2"/>
      <c r="F80" s="1"/>
      <c r="G80" s="1"/>
    </row>
    <row r="81" spans="4:7" ht="15.75">
      <c r="D81" s="9" t="s">
        <v>16</v>
      </c>
      <c r="E81" s="10">
        <f>E15+E24</f>
        <v>741815.5700000001</v>
      </c>
      <c r="F81" s="9"/>
      <c r="G81" s="9"/>
    </row>
    <row r="82" ht="12.75">
      <c r="E82" s="3"/>
    </row>
    <row r="83" ht="12.75">
      <c r="E83" s="3"/>
    </row>
    <row r="84" spans="4:7" ht="15.75">
      <c r="D84" s="5" t="s">
        <v>8</v>
      </c>
      <c r="E84" s="3"/>
      <c r="F84" s="76" t="s">
        <v>10</v>
      </c>
      <c r="G84" s="76"/>
    </row>
    <row r="85" spans="4:7" ht="15.75">
      <c r="D85" s="4" t="s">
        <v>9</v>
      </c>
      <c r="E85" s="3"/>
      <c r="F85" s="77" t="s">
        <v>11</v>
      </c>
      <c r="G85" s="77"/>
    </row>
    <row r="86" ht="12.75">
      <c r="E86" s="3"/>
    </row>
    <row r="87" ht="12.75">
      <c r="E87" s="3"/>
    </row>
    <row r="88" ht="12.75">
      <c r="E88" s="3"/>
    </row>
    <row r="89" spans="5:7" ht="15.75">
      <c r="E89" s="3"/>
      <c r="F89" s="76" t="s">
        <v>12</v>
      </c>
      <c r="G89" s="76"/>
    </row>
    <row r="90" spans="5:7" ht="15.75">
      <c r="E90" s="3"/>
      <c r="F90" s="76" t="s">
        <v>13</v>
      </c>
      <c r="G90" s="76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67:D68"/>
    <mergeCell ref="E67:E68"/>
    <mergeCell ref="F67:F68"/>
    <mergeCell ref="G67:G68"/>
    <mergeCell ref="D75:D76"/>
    <mergeCell ref="E75:E76"/>
    <mergeCell ref="F75:F76"/>
    <mergeCell ref="G75:G76"/>
    <mergeCell ref="F84:G84"/>
    <mergeCell ref="F85:G85"/>
    <mergeCell ref="F89:G89"/>
    <mergeCell ref="F90:G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">
      <selection activeCell="B21" sqref="B21"/>
    </sheetView>
  </sheetViews>
  <sheetFormatPr defaultColWidth="9.140625" defaultRowHeight="12.75"/>
  <cols>
    <col min="1" max="1" width="34.28125" style="0" customWidth="1"/>
    <col min="2" max="2" width="16.00390625" style="0" customWidth="1"/>
    <col min="3" max="3" width="27.8515625" style="0" customWidth="1"/>
    <col min="4" max="4" width="32.851562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f>B17</f>
        <v>837823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2">
        <v>837823</v>
      </c>
      <c r="C17" s="19" t="s">
        <v>127</v>
      </c>
      <c r="D17" s="19" t="s">
        <v>128</v>
      </c>
    </row>
    <row r="18" spans="1:4" ht="12.75">
      <c r="A18" s="1"/>
      <c r="B18" s="2"/>
      <c r="C18" s="1"/>
      <c r="D18" s="1"/>
    </row>
    <row r="19" spans="1:4" ht="12.75">
      <c r="A19" s="78" t="s">
        <v>5</v>
      </c>
      <c r="B19" s="80">
        <f>B21+B22+B23+B24+B25+B26+B27+B28+B29+B30+B31+B32+B33+B34+B35+B36+B37+B38+B39+B40</f>
        <v>169712.45</v>
      </c>
      <c r="C19" s="82"/>
      <c r="D19" s="82"/>
    </row>
    <row r="20" spans="1:4" ht="12.75">
      <c r="A20" s="79"/>
      <c r="B20" s="81"/>
      <c r="C20" s="83"/>
      <c r="D20" s="83"/>
    </row>
    <row r="21" spans="1:4" ht="15.75">
      <c r="A21" s="27"/>
      <c r="B21" s="25">
        <v>24219.17</v>
      </c>
      <c r="C21" s="19" t="s">
        <v>107</v>
      </c>
      <c r="D21" s="19" t="s">
        <v>108</v>
      </c>
    </row>
    <row r="22" spans="1:4" ht="15.75">
      <c r="A22" s="27"/>
      <c r="B22" s="25">
        <v>6799.83</v>
      </c>
      <c r="C22" s="19" t="s">
        <v>109</v>
      </c>
      <c r="D22" s="19" t="s">
        <v>108</v>
      </c>
    </row>
    <row r="23" spans="1:4" ht="15.75">
      <c r="A23" s="27"/>
      <c r="B23" s="25">
        <v>1228.58</v>
      </c>
      <c r="C23" s="19" t="s">
        <v>110</v>
      </c>
      <c r="D23" s="19" t="s">
        <v>108</v>
      </c>
    </row>
    <row r="24" spans="1:4" ht="15.75">
      <c r="A24" s="27"/>
      <c r="B24" s="25">
        <v>1649</v>
      </c>
      <c r="C24" s="19" t="s">
        <v>111</v>
      </c>
      <c r="D24" s="19" t="s">
        <v>108</v>
      </c>
    </row>
    <row r="25" spans="1:4" ht="15.75">
      <c r="A25" s="27"/>
      <c r="B25" s="25">
        <v>12349.22</v>
      </c>
      <c r="C25" s="19" t="s">
        <v>112</v>
      </c>
      <c r="D25" s="19" t="s">
        <v>108</v>
      </c>
    </row>
    <row r="26" spans="1:4" ht="15.75">
      <c r="A26" s="27"/>
      <c r="B26" s="25">
        <v>8409.68</v>
      </c>
      <c r="C26" s="19" t="s">
        <v>113</v>
      </c>
      <c r="D26" s="19" t="s">
        <v>108</v>
      </c>
    </row>
    <row r="27" spans="1:4" ht="15.75">
      <c r="A27" s="27"/>
      <c r="B27" s="25">
        <v>35318.04</v>
      </c>
      <c r="C27" s="19" t="s">
        <v>114</v>
      </c>
      <c r="D27" s="19" t="s">
        <v>108</v>
      </c>
    </row>
    <row r="28" spans="1:4" ht="15.75">
      <c r="A28" s="27"/>
      <c r="B28" s="25">
        <v>17058.56</v>
      </c>
      <c r="C28" s="19" t="s">
        <v>115</v>
      </c>
      <c r="D28" s="19" t="s">
        <v>108</v>
      </c>
    </row>
    <row r="29" spans="1:4" ht="15.75">
      <c r="A29" s="27"/>
      <c r="B29" s="25">
        <v>1086.1</v>
      </c>
      <c r="C29" s="19" t="s">
        <v>116</v>
      </c>
      <c r="D29" s="19" t="s">
        <v>108</v>
      </c>
    </row>
    <row r="30" spans="1:4" ht="15.75">
      <c r="A30" s="27"/>
      <c r="B30" s="25">
        <v>1883.52</v>
      </c>
      <c r="C30" s="19" t="s">
        <v>117</v>
      </c>
      <c r="D30" s="19" t="s">
        <v>108</v>
      </c>
    </row>
    <row r="31" spans="1:4" ht="15.75">
      <c r="A31" s="27"/>
      <c r="B31" s="25">
        <v>13.08</v>
      </c>
      <c r="C31" s="19" t="s">
        <v>118</v>
      </c>
      <c r="D31" s="19" t="s">
        <v>108</v>
      </c>
    </row>
    <row r="32" spans="1:4" ht="15.75">
      <c r="A32" s="27"/>
      <c r="B32" s="25">
        <v>3180.64</v>
      </c>
      <c r="C32" s="19" t="s">
        <v>119</v>
      </c>
      <c r="D32" s="19" t="s">
        <v>108</v>
      </c>
    </row>
    <row r="33" spans="1:4" ht="15.75">
      <c r="A33" s="27"/>
      <c r="B33" s="25">
        <v>681.36</v>
      </c>
      <c r="C33" s="19" t="s">
        <v>120</v>
      </c>
      <c r="D33" s="19" t="s">
        <v>108</v>
      </c>
    </row>
    <row r="34" spans="1:4" ht="15.75">
      <c r="A34" s="27"/>
      <c r="B34" s="25">
        <v>3449.85</v>
      </c>
      <c r="C34" s="19" t="s">
        <v>121</v>
      </c>
      <c r="D34" s="19" t="s">
        <v>108</v>
      </c>
    </row>
    <row r="35" spans="1:4" ht="15.75">
      <c r="A35" s="27"/>
      <c r="B35" s="25">
        <v>880.84</v>
      </c>
      <c r="C35" s="19" t="s">
        <v>122</v>
      </c>
      <c r="D35" s="19" t="s">
        <v>108</v>
      </c>
    </row>
    <row r="36" spans="1:4" ht="15.75">
      <c r="A36" s="27"/>
      <c r="B36" s="25">
        <v>2154.98</v>
      </c>
      <c r="C36" s="23" t="s">
        <v>123</v>
      </c>
      <c r="D36" s="19" t="s">
        <v>108</v>
      </c>
    </row>
    <row r="37" spans="1:4" ht="15.75">
      <c r="A37" s="27"/>
      <c r="B37" s="25">
        <v>1667.7</v>
      </c>
      <c r="C37" s="19" t="s">
        <v>124</v>
      </c>
      <c r="D37" s="19" t="s">
        <v>108</v>
      </c>
    </row>
    <row r="38" spans="1:4" ht="15.75">
      <c r="A38" s="27"/>
      <c r="B38" s="65">
        <v>16000</v>
      </c>
      <c r="C38" s="19" t="s">
        <v>125</v>
      </c>
      <c r="D38" s="19" t="s">
        <v>30</v>
      </c>
    </row>
    <row r="39" spans="1:4" ht="12.75">
      <c r="A39" s="7"/>
      <c r="B39" s="26">
        <v>130.5</v>
      </c>
      <c r="C39" s="19" t="s">
        <v>126</v>
      </c>
      <c r="D39" s="19" t="s">
        <v>30</v>
      </c>
    </row>
    <row r="40" spans="1:4" ht="12.75">
      <c r="A40" s="7"/>
      <c r="B40" s="26">
        <v>31551.8</v>
      </c>
      <c r="C40" s="19" t="s">
        <v>129</v>
      </c>
      <c r="D40" s="19" t="s">
        <v>85</v>
      </c>
    </row>
    <row r="41" spans="1:4" ht="15">
      <c r="A41" s="1"/>
      <c r="B41" s="2"/>
      <c r="C41" s="30"/>
      <c r="D41" s="30"/>
    </row>
    <row r="42" spans="1:4" ht="15">
      <c r="A42" s="1"/>
      <c r="B42" s="2"/>
      <c r="C42" s="30"/>
      <c r="D42" s="30"/>
    </row>
    <row r="43" spans="1:4" ht="15">
      <c r="A43" s="1"/>
      <c r="B43" s="2"/>
      <c r="C43" s="30"/>
      <c r="D43" s="30"/>
    </row>
    <row r="44" spans="1:4" ht="15">
      <c r="A44" s="1"/>
      <c r="B44" s="2"/>
      <c r="C44" s="30"/>
      <c r="D44" s="30"/>
    </row>
    <row r="45" spans="1:4" ht="15">
      <c r="A45" s="1"/>
      <c r="B45" s="2"/>
      <c r="C45" s="30"/>
      <c r="D45" s="30"/>
    </row>
    <row r="46" spans="1:4" ht="15">
      <c r="A46" s="1"/>
      <c r="B46" s="2"/>
      <c r="C46" s="30"/>
      <c r="D46" s="30"/>
    </row>
    <row r="47" spans="1:4" ht="12.75" customHeight="1">
      <c r="A47" s="84" t="s">
        <v>6</v>
      </c>
      <c r="B47" s="80">
        <v>0</v>
      </c>
      <c r="C47" s="30"/>
      <c r="D47" s="30"/>
    </row>
    <row r="48" spans="1:4" ht="19.5" customHeight="1">
      <c r="A48" s="85"/>
      <c r="B48" s="81"/>
      <c r="C48" s="30"/>
      <c r="D48" s="30"/>
    </row>
    <row r="49" spans="1:4" ht="15">
      <c r="A49" s="1"/>
      <c r="B49" s="2"/>
      <c r="C49" s="30"/>
      <c r="D49" s="30"/>
    </row>
    <row r="50" spans="1:4" ht="15">
      <c r="A50" s="1"/>
      <c r="B50" s="2"/>
      <c r="C50" s="30"/>
      <c r="D50" s="30"/>
    </row>
    <row r="51" spans="1:4" ht="15">
      <c r="A51" s="1"/>
      <c r="B51" s="2"/>
      <c r="C51" s="30"/>
      <c r="D51" s="30"/>
    </row>
    <row r="52" spans="1:4" ht="15">
      <c r="A52" s="1"/>
      <c r="B52" s="2"/>
      <c r="C52" s="30"/>
      <c r="D52" s="30"/>
    </row>
    <row r="53" spans="1:4" ht="15">
      <c r="A53" s="1"/>
      <c r="B53" s="2"/>
      <c r="C53" s="32"/>
      <c r="D53" s="30"/>
    </row>
    <row r="54" spans="1:4" ht="15">
      <c r="A54" s="1"/>
      <c r="B54" s="2"/>
      <c r="C54" s="30"/>
      <c r="D54" s="30"/>
    </row>
    <row r="55" spans="1:4" ht="12.75" customHeight="1">
      <c r="A55" s="78" t="s">
        <v>7</v>
      </c>
      <c r="B55" s="80">
        <v>0</v>
      </c>
      <c r="C55" s="30"/>
      <c r="D55" s="30"/>
    </row>
    <row r="56" spans="1:4" ht="12.75" customHeight="1">
      <c r="A56" s="79"/>
      <c r="B56" s="81"/>
      <c r="C56" s="30"/>
      <c r="D56" s="30"/>
    </row>
    <row r="57" spans="1:4" ht="15">
      <c r="A57" s="1"/>
      <c r="B57" s="2"/>
      <c r="C57" s="30"/>
      <c r="D57" s="30"/>
    </row>
    <row r="58" spans="1:4" ht="15">
      <c r="A58" s="1"/>
      <c r="B58" s="2"/>
      <c r="C58" s="30"/>
      <c r="D58" s="30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16</v>
      </c>
      <c r="B61" s="10">
        <f>B15+B19</f>
        <v>1007535.45</v>
      </c>
      <c r="C61" s="9"/>
      <c r="D61" s="9"/>
    </row>
    <row r="62" spans="1:4" ht="15.75">
      <c r="A62" s="15"/>
      <c r="B62" s="16"/>
      <c r="C62" s="15"/>
      <c r="D62" s="15"/>
    </row>
    <row r="63" spans="1:4" ht="15.75">
      <c r="A63" s="15"/>
      <c r="B63" s="16"/>
      <c r="C63" s="15"/>
      <c r="D63" s="15"/>
    </row>
    <row r="64" ht="12.75">
      <c r="B64" s="3"/>
    </row>
    <row r="65" spans="1:4" ht="15.75">
      <c r="A65" s="5" t="s">
        <v>8</v>
      </c>
      <c r="B65" s="3"/>
      <c r="C65" s="76" t="s">
        <v>10</v>
      </c>
      <c r="D65" s="76"/>
    </row>
    <row r="66" spans="1:4" ht="15.75">
      <c r="A66" s="4" t="s">
        <v>9</v>
      </c>
      <c r="B66" s="3"/>
      <c r="C66" s="77" t="s">
        <v>20</v>
      </c>
      <c r="D66" s="77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76" t="s">
        <v>12</v>
      </c>
      <c r="D70" s="76"/>
    </row>
    <row r="71" spans="2:4" ht="15.75">
      <c r="B71" s="3"/>
      <c r="C71" s="76" t="s">
        <v>13</v>
      </c>
      <c r="D71" s="76"/>
    </row>
  </sheetData>
  <mergeCells count="22">
    <mergeCell ref="C65:D65"/>
    <mergeCell ref="C66:D66"/>
    <mergeCell ref="C70:D70"/>
    <mergeCell ref="C71:D71"/>
    <mergeCell ref="A55:A56"/>
    <mergeCell ref="B55:B56"/>
    <mergeCell ref="A47:A48"/>
    <mergeCell ref="B47:B48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7">
      <selection activeCell="B22" sqref="B22:B24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30.57421875" style="0" customWidth="1"/>
    <col min="4" max="4" width="32.5742187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f>SUM(B17:B18)</f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SUM(B22:B55)</f>
        <v>460.13</v>
      </c>
      <c r="C20" s="82"/>
      <c r="D20" s="82"/>
    </row>
    <row r="21" spans="1:4" ht="12.75">
      <c r="A21" s="79"/>
      <c r="B21" s="81"/>
      <c r="C21" s="83"/>
      <c r="D21" s="83"/>
    </row>
    <row r="22" spans="1:4" ht="12.75">
      <c r="A22" s="7"/>
      <c r="B22" s="11">
        <v>101.96</v>
      </c>
      <c r="C22" s="1" t="s">
        <v>138</v>
      </c>
      <c r="D22" s="1" t="s">
        <v>139</v>
      </c>
    </row>
    <row r="23" spans="1:4" ht="12.75">
      <c r="A23" s="7"/>
      <c r="B23" s="12">
        <v>223.2</v>
      </c>
      <c r="C23" s="1" t="s">
        <v>140</v>
      </c>
      <c r="D23" s="1" t="s">
        <v>139</v>
      </c>
    </row>
    <row r="24" spans="1:4" ht="12.75">
      <c r="A24" s="7"/>
      <c r="B24" s="12">
        <v>134.97</v>
      </c>
      <c r="C24" s="1" t="s">
        <v>141</v>
      </c>
      <c r="D24" s="1" t="s">
        <v>142</v>
      </c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84" t="s">
        <v>6</v>
      </c>
      <c r="B56" s="80">
        <v>0</v>
      </c>
      <c r="C56" s="82"/>
      <c r="D56" s="82"/>
    </row>
    <row r="57" spans="1:4" ht="18" customHeight="1">
      <c r="A57" s="85"/>
      <c r="B57" s="81"/>
      <c r="C57" s="83"/>
      <c r="D57" s="83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78" t="s">
        <v>7</v>
      </c>
      <c r="B60" s="80">
        <v>0</v>
      </c>
      <c r="C60" s="82"/>
      <c r="D60" s="82"/>
    </row>
    <row r="61" spans="1:4" ht="12.75">
      <c r="A61" s="79"/>
      <c r="B61" s="81"/>
      <c r="C61" s="83"/>
      <c r="D61" s="83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460.13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76" t="s">
        <v>10</v>
      </c>
      <c r="D69" s="76"/>
    </row>
    <row r="70" spans="1:4" ht="15.75">
      <c r="A70" s="4" t="s">
        <v>9</v>
      </c>
      <c r="B70" s="3"/>
      <c r="C70" s="77" t="s">
        <v>22</v>
      </c>
      <c r="D70" s="77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76" t="s">
        <v>12</v>
      </c>
      <c r="D74" s="76"/>
    </row>
    <row r="75" spans="2:4" ht="15.75">
      <c r="B75" s="3"/>
      <c r="C75" s="76" t="s">
        <v>13</v>
      </c>
      <c r="D75" s="7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6:A57"/>
    <mergeCell ref="B56:B57"/>
    <mergeCell ref="C56:C57"/>
    <mergeCell ref="D56:D57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D25" sqref="D25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3.5742187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f>B17+B18</f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B22+B23+B24+B25+B26+B27+B28+B29+B30+B31+B32+B33+B34+B35+B36+B37</f>
        <v>62577.240000000005</v>
      </c>
      <c r="C20" s="82"/>
      <c r="D20" s="82"/>
    </row>
    <row r="21" spans="1:4" ht="12.75">
      <c r="A21" s="79"/>
      <c r="B21" s="81"/>
      <c r="C21" s="83"/>
      <c r="D21" s="83"/>
    </row>
    <row r="22" spans="1:4" ht="12.75">
      <c r="A22" s="7"/>
      <c r="B22" s="24">
        <v>23013.4</v>
      </c>
      <c r="C22" s="19" t="s">
        <v>143</v>
      </c>
      <c r="D22" s="1" t="s">
        <v>144</v>
      </c>
    </row>
    <row r="23" spans="1:4" ht="12.75">
      <c r="A23" s="7"/>
      <c r="B23" s="24">
        <v>5455.29</v>
      </c>
      <c r="C23" s="19" t="s">
        <v>145</v>
      </c>
      <c r="D23" s="1" t="s">
        <v>146</v>
      </c>
    </row>
    <row r="24" spans="1:4" ht="12.75">
      <c r="A24" s="7"/>
      <c r="B24" s="24">
        <v>30108.55</v>
      </c>
      <c r="C24" s="19" t="s">
        <v>147</v>
      </c>
      <c r="D24" s="1" t="s">
        <v>144</v>
      </c>
    </row>
    <row r="25" spans="1:4" ht="12.75">
      <c r="A25" s="7"/>
      <c r="B25" s="24">
        <v>4000</v>
      </c>
      <c r="C25" s="19" t="s">
        <v>131</v>
      </c>
      <c r="D25" s="1" t="s">
        <v>148</v>
      </c>
    </row>
    <row r="26" spans="1:4" ht="12.75">
      <c r="A26" s="7"/>
      <c r="B26" s="24"/>
      <c r="C26" s="19"/>
      <c r="D26" s="1"/>
    </row>
    <row r="27" spans="1:4" ht="12.75">
      <c r="A27" s="7"/>
      <c r="B27" s="24"/>
      <c r="C27" s="19"/>
      <c r="D27" s="1"/>
    </row>
    <row r="28" spans="1:4" ht="12.75">
      <c r="A28" s="7"/>
      <c r="B28" s="24"/>
      <c r="C28" s="19"/>
      <c r="D28" s="1"/>
    </row>
    <row r="29" spans="1:4" ht="12.75">
      <c r="A29" s="7"/>
      <c r="B29" s="24"/>
      <c r="C29" s="19"/>
      <c r="D29" s="1"/>
    </row>
    <row r="30" spans="1:4" ht="12.75">
      <c r="A30" s="7"/>
      <c r="B30" s="26"/>
      <c r="C30" s="23"/>
      <c r="D30" s="1"/>
    </row>
    <row r="31" spans="1:4" ht="12.75">
      <c r="A31" s="7"/>
      <c r="B31" s="26"/>
      <c r="C31" s="23"/>
      <c r="D31" s="1"/>
    </row>
    <row r="32" spans="1:4" ht="12.75">
      <c r="A32" s="7"/>
      <c r="B32" s="26"/>
      <c r="C32" s="23"/>
      <c r="D32" s="1"/>
    </row>
    <row r="33" spans="1:4" ht="12.75">
      <c r="A33" s="7"/>
      <c r="B33" s="26"/>
      <c r="C33" s="23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4" t="s">
        <v>6</v>
      </c>
      <c r="B53" s="80">
        <v>0</v>
      </c>
      <c r="C53" s="82"/>
      <c r="D53" s="82"/>
    </row>
    <row r="54" spans="1:4" ht="21" customHeight="1">
      <c r="A54" s="85"/>
      <c r="B54" s="81"/>
      <c r="C54" s="83"/>
      <c r="D54" s="8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8" t="s">
        <v>7</v>
      </c>
      <c r="B61" s="80">
        <v>0</v>
      </c>
      <c r="C61" s="82"/>
      <c r="D61" s="82"/>
    </row>
    <row r="62" spans="1:4" ht="12.75">
      <c r="A62" s="79"/>
      <c r="B62" s="81"/>
      <c r="C62" s="83"/>
      <c r="D62" s="8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62577.240000000005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6" t="s">
        <v>10</v>
      </c>
      <c r="D70" s="76"/>
    </row>
    <row r="71" spans="1:4" ht="15.75">
      <c r="A71" s="4" t="s">
        <v>9</v>
      </c>
      <c r="B71" s="3"/>
      <c r="C71" s="77" t="s">
        <v>23</v>
      </c>
      <c r="D71" s="7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6" t="s">
        <v>12</v>
      </c>
      <c r="D75" s="76"/>
    </row>
    <row r="76" spans="2:4" ht="15.75">
      <c r="B76" s="3"/>
      <c r="C76" s="76" t="s">
        <v>13</v>
      </c>
      <c r="D76" s="76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3">
      <selection activeCell="B22" sqref="B22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f>B17</f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8" t="s">
        <v>5</v>
      </c>
      <c r="B20" s="80">
        <f>B22+B23</f>
        <v>392.5</v>
      </c>
      <c r="C20" s="82"/>
      <c r="D20" s="82"/>
    </row>
    <row r="21" spans="1:4" ht="12.75" customHeight="1">
      <c r="A21" s="79"/>
      <c r="B21" s="81"/>
      <c r="C21" s="83"/>
      <c r="D21" s="83"/>
    </row>
    <row r="22" spans="1:4" ht="12.75">
      <c r="A22" s="7"/>
      <c r="B22" s="26">
        <v>392.5</v>
      </c>
      <c r="C22" s="19" t="s">
        <v>135</v>
      </c>
      <c r="D22" s="19" t="s">
        <v>139</v>
      </c>
    </row>
    <row r="23" spans="1:4" ht="12.75">
      <c r="A23" s="7"/>
      <c r="B23" s="26"/>
      <c r="C23" s="19"/>
      <c r="D23" s="19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84" t="s">
        <v>6</v>
      </c>
      <c r="B29" s="80">
        <v>0</v>
      </c>
      <c r="C29" s="82"/>
      <c r="D29" s="82"/>
    </row>
    <row r="30" spans="1:4" ht="21" customHeight="1">
      <c r="A30" s="85"/>
      <c r="B30" s="81"/>
      <c r="C30" s="83"/>
      <c r="D30" s="83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78" t="s">
        <v>7</v>
      </c>
      <c r="B37" s="80">
        <v>0</v>
      </c>
      <c r="C37" s="82"/>
      <c r="D37" s="82"/>
    </row>
    <row r="38" spans="1:4" ht="12.75">
      <c r="A38" s="79"/>
      <c r="B38" s="81"/>
      <c r="C38" s="83"/>
      <c r="D38" s="83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392.5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76" t="s">
        <v>10</v>
      </c>
      <c r="D46" s="76"/>
    </row>
    <row r="47" spans="1:4" ht="15.75">
      <c r="A47" s="4" t="s">
        <v>9</v>
      </c>
      <c r="B47" s="3"/>
      <c r="C47" s="77" t="s">
        <v>17</v>
      </c>
      <c r="D47" s="77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76" t="s">
        <v>12</v>
      </c>
      <c r="D51" s="76"/>
    </row>
    <row r="52" spans="2:4" ht="15.75">
      <c r="B52" s="3"/>
      <c r="C52" s="76" t="s">
        <v>13</v>
      </c>
      <c r="D52" s="76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17" sqref="B17:D18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16.851562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f>B17</f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SUM(B22:B50)</f>
        <v>0</v>
      </c>
      <c r="C20" s="82"/>
      <c r="D20" s="82"/>
    </row>
    <row r="21" spans="1:4" ht="12.75">
      <c r="A21" s="79"/>
      <c r="B21" s="81"/>
      <c r="C21" s="83"/>
      <c r="D21" s="83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4" t="s">
        <v>6</v>
      </c>
      <c r="B53" s="80">
        <f>SUM(B55:B58)</f>
        <v>0</v>
      </c>
      <c r="C53" s="82"/>
      <c r="D53" s="82"/>
    </row>
    <row r="54" spans="1:4" ht="22.5" customHeight="1">
      <c r="A54" s="85"/>
      <c r="B54" s="81"/>
      <c r="C54" s="83"/>
      <c r="D54" s="8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8" t="s">
        <v>7</v>
      </c>
      <c r="B61" s="80">
        <v>0</v>
      </c>
      <c r="C61" s="82"/>
      <c r="D61" s="82"/>
    </row>
    <row r="62" spans="1:4" ht="12.75">
      <c r="A62" s="79"/>
      <c r="B62" s="81"/>
      <c r="C62" s="83"/>
      <c r="D62" s="8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6" t="s">
        <v>10</v>
      </c>
      <c r="D70" s="76"/>
    </row>
    <row r="71" spans="1:4" ht="15.75">
      <c r="A71" s="4" t="s">
        <v>9</v>
      </c>
      <c r="B71" s="3"/>
      <c r="C71" s="77" t="s">
        <v>17</v>
      </c>
      <c r="D71" s="7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6" t="s">
        <v>12</v>
      </c>
      <c r="D75" s="76"/>
    </row>
    <row r="76" spans="2:4" ht="15.75">
      <c r="B76" s="3"/>
      <c r="C76" s="76" t="s">
        <v>13</v>
      </c>
      <c r="D76" s="7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D22" sqref="D22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B22+B23</f>
        <v>1364</v>
      </c>
      <c r="C20" s="82"/>
      <c r="D20" s="82"/>
    </row>
    <row r="21" spans="1:4" ht="12.75">
      <c r="A21" s="79"/>
      <c r="B21" s="81"/>
      <c r="C21" s="83"/>
      <c r="D21" s="83"/>
    </row>
    <row r="22" spans="1:4" ht="12.75">
      <c r="A22" s="7"/>
      <c r="B22" s="1">
        <v>1364</v>
      </c>
      <c r="C22" s="1" t="s">
        <v>149</v>
      </c>
      <c r="D22" s="1" t="s">
        <v>139</v>
      </c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4" t="s">
        <v>6</v>
      </c>
      <c r="B53" s="80">
        <f>SUM(B55:B58)</f>
        <v>0</v>
      </c>
      <c r="C53" s="82"/>
      <c r="D53" s="82"/>
    </row>
    <row r="54" spans="1:4" ht="18" customHeight="1">
      <c r="A54" s="85"/>
      <c r="B54" s="81"/>
      <c r="C54" s="83"/>
      <c r="D54" s="8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8" t="s">
        <v>7</v>
      </c>
      <c r="B61" s="80">
        <v>0</v>
      </c>
      <c r="C61" s="82"/>
      <c r="D61" s="82"/>
    </row>
    <row r="62" spans="1:4" ht="12.75">
      <c r="A62" s="79"/>
      <c r="B62" s="81"/>
      <c r="C62" s="83"/>
      <c r="D62" s="8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1364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6" t="s">
        <v>10</v>
      </c>
      <c r="D70" s="76"/>
    </row>
    <row r="71" spans="1:4" ht="15.75">
      <c r="A71" s="4" t="s">
        <v>9</v>
      </c>
      <c r="B71" s="3"/>
      <c r="C71" s="77" t="s">
        <v>17</v>
      </c>
      <c r="D71" s="7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6" t="s">
        <v>12</v>
      </c>
      <c r="D75" s="76"/>
    </row>
    <row r="76" spans="2:4" ht="15.75">
      <c r="B76" s="3"/>
      <c r="C76" s="76" t="s">
        <v>13</v>
      </c>
      <c r="D76" s="76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H93"/>
  <sheetViews>
    <sheetView workbookViewId="0" topLeftCell="A26">
      <selection activeCell="B33" sqref="B3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5.8515625" style="0" customWidth="1"/>
    <col min="4" max="4" width="20.42187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8" ht="12.75">
      <c r="A15" s="78" t="s">
        <v>4</v>
      </c>
      <c r="B15" s="80">
        <v>0</v>
      </c>
      <c r="C15" s="82"/>
      <c r="D15" s="82"/>
      <c r="H15">
        <v>27</v>
      </c>
    </row>
    <row r="16" spans="1:4" ht="12.75">
      <c r="A16" s="79"/>
      <c r="B16" s="81"/>
      <c r="C16" s="83"/>
      <c r="D16" s="83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SUM(B22:B66)</f>
        <v>29726.11</v>
      </c>
      <c r="C20" s="82"/>
      <c r="D20" s="82"/>
    </row>
    <row r="21" spans="1:4" ht="12.75">
      <c r="A21" s="79"/>
      <c r="B21" s="81"/>
      <c r="C21" s="83"/>
      <c r="D21" s="83"/>
    </row>
    <row r="22" spans="1:4" ht="12.75">
      <c r="A22" s="7"/>
      <c r="B22" s="8">
        <v>250.06</v>
      </c>
      <c r="C22" s="7" t="s">
        <v>150</v>
      </c>
      <c r="D22" s="1" t="s">
        <v>139</v>
      </c>
    </row>
    <row r="23" spans="1:4" ht="12.75">
      <c r="A23" s="7"/>
      <c r="B23" s="8">
        <v>387.45</v>
      </c>
      <c r="C23" s="7" t="s">
        <v>39</v>
      </c>
      <c r="D23" s="1" t="s">
        <v>142</v>
      </c>
    </row>
    <row r="24" spans="1:4" ht="12.75">
      <c r="A24" s="7"/>
      <c r="B24" s="18">
        <v>710</v>
      </c>
      <c r="C24" s="1" t="s">
        <v>151</v>
      </c>
      <c r="D24" s="1" t="s">
        <v>139</v>
      </c>
    </row>
    <row r="25" spans="1:4" ht="12.75">
      <c r="A25" s="7"/>
      <c r="B25" s="18">
        <v>315.87</v>
      </c>
      <c r="C25" s="7" t="s">
        <v>152</v>
      </c>
      <c r="D25" s="1" t="s">
        <v>139</v>
      </c>
    </row>
    <row r="26" spans="1:4" ht="12.75">
      <c r="A26" s="7"/>
      <c r="B26" s="18">
        <v>2810.98</v>
      </c>
      <c r="C26" s="7" t="s">
        <v>153</v>
      </c>
      <c r="D26" s="1" t="s">
        <v>139</v>
      </c>
    </row>
    <row r="27" spans="1:4" ht="12.75">
      <c r="A27" s="7"/>
      <c r="B27" s="18">
        <v>613.97</v>
      </c>
      <c r="C27" s="7" t="s">
        <v>154</v>
      </c>
      <c r="D27" s="1" t="s">
        <v>139</v>
      </c>
    </row>
    <row r="28" spans="1:4" ht="12.75">
      <c r="A28" s="7"/>
      <c r="B28" s="18">
        <v>2104.4</v>
      </c>
      <c r="C28" s="7" t="s">
        <v>155</v>
      </c>
      <c r="D28" s="1" t="s">
        <v>142</v>
      </c>
    </row>
    <row r="29" spans="1:4" ht="12.75">
      <c r="A29" s="7"/>
      <c r="B29" s="18">
        <v>94.5</v>
      </c>
      <c r="C29" s="7" t="s">
        <v>156</v>
      </c>
      <c r="D29" s="1" t="s">
        <v>139</v>
      </c>
    </row>
    <row r="30" spans="1:4" ht="12.75">
      <c r="A30" s="7"/>
      <c r="B30" s="18">
        <v>842.78</v>
      </c>
      <c r="C30" s="7" t="s">
        <v>157</v>
      </c>
      <c r="D30" s="1" t="s">
        <v>159</v>
      </c>
    </row>
    <row r="31" spans="1:4" ht="12.75">
      <c r="A31" s="7"/>
      <c r="B31" s="18">
        <v>13023.1</v>
      </c>
      <c r="C31" s="7" t="s">
        <v>75</v>
      </c>
      <c r="D31" s="1" t="s">
        <v>160</v>
      </c>
    </row>
    <row r="32" spans="1:4" ht="12.75">
      <c r="A32" s="7"/>
      <c r="B32" s="18">
        <v>2573</v>
      </c>
      <c r="C32" s="1" t="s">
        <v>158</v>
      </c>
      <c r="D32" s="1" t="s">
        <v>139</v>
      </c>
    </row>
    <row r="33" spans="1:4" ht="12.75">
      <c r="A33" s="7"/>
      <c r="B33" s="18">
        <v>6000</v>
      </c>
      <c r="C33" s="7" t="s">
        <v>131</v>
      </c>
      <c r="D33" s="1" t="s">
        <v>148</v>
      </c>
    </row>
    <row r="34" spans="1:4" ht="12.75">
      <c r="A34" s="7"/>
      <c r="B34" s="18"/>
      <c r="C34" s="7"/>
      <c r="D34" s="1"/>
    </row>
    <row r="35" spans="1:4" ht="12.75">
      <c r="A35" s="7"/>
      <c r="B35" s="18"/>
      <c r="C35" s="7"/>
      <c r="D35" s="1"/>
    </row>
    <row r="36" spans="1:4" ht="12.75">
      <c r="A36" s="7"/>
      <c r="B36" s="18"/>
      <c r="C36" s="7"/>
      <c r="D36" s="1"/>
    </row>
    <row r="37" spans="1:4" ht="12.75">
      <c r="A37" s="7"/>
      <c r="B37" s="18"/>
      <c r="C37" s="7"/>
      <c r="D37" s="1"/>
    </row>
    <row r="38" spans="1:4" ht="12.75">
      <c r="A38" s="7"/>
      <c r="B38" s="18"/>
      <c r="C38" s="7"/>
      <c r="D38" s="1"/>
    </row>
    <row r="39" spans="1:4" ht="12.75">
      <c r="A39" s="7"/>
      <c r="B39" s="18"/>
      <c r="C39" s="7"/>
      <c r="D39" s="1"/>
    </row>
    <row r="40" spans="1:4" ht="12.75">
      <c r="A40" s="7"/>
      <c r="B40" s="18"/>
      <c r="C40" s="7"/>
      <c r="D40" s="1"/>
    </row>
    <row r="41" spans="1:4" ht="12.75">
      <c r="A41" s="7"/>
      <c r="B41" s="18"/>
      <c r="C41" s="7"/>
      <c r="D41" s="1"/>
    </row>
    <row r="42" spans="1:4" ht="12.75">
      <c r="A42" s="7"/>
      <c r="B42" s="18"/>
      <c r="C42" s="7"/>
      <c r="D42" s="1"/>
    </row>
    <row r="43" spans="1:4" ht="12.75">
      <c r="A43" s="7"/>
      <c r="B43" s="18"/>
      <c r="C43" s="7"/>
      <c r="D43" s="1"/>
    </row>
    <row r="44" spans="1:4" ht="12.75">
      <c r="A44" s="7"/>
      <c r="B44" s="18"/>
      <c r="C44" s="7"/>
      <c r="D44" s="1"/>
    </row>
    <row r="45" spans="1:4" ht="12.75">
      <c r="A45" s="7"/>
      <c r="B45" s="18"/>
      <c r="C45" s="7"/>
      <c r="D45" s="1"/>
    </row>
    <row r="46" spans="1:4" ht="12.75">
      <c r="A46" s="7"/>
      <c r="B46" s="18"/>
      <c r="C46" s="7"/>
      <c r="D46" s="1"/>
    </row>
    <row r="47" spans="1:4" ht="12.75">
      <c r="A47" s="7"/>
      <c r="B47" s="18"/>
      <c r="C47" s="7"/>
      <c r="D47" s="1"/>
    </row>
    <row r="48" spans="1:4" ht="12.75">
      <c r="A48" s="7"/>
      <c r="B48" s="18"/>
      <c r="C48" s="7"/>
      <c r="D48" s="1"/>
    </row>
    <row r="49" spans="1:4" ht="12.75">
      <c r="A49" s="7"/>
      <c r="B49" s="18"/>
      <c r="C49" s="7"/>
      <c r="D49" s="1"/>
    </row>
    <row r="50" spans="1:4" ht="12.75">
      <c r="A50" s="1"/>
      <c r="B50" s="18"/>
      <c r="C50" s="1"/>
      <c r="D50" s="1"/>
    </row>
    <row r="51" spans="1:4" ht="12.75">
      <c r="A51" s="1"/>
      <c r="B51" s="18"/>
      <c r="C51" s="1"/>
      <c r="D51" s="1"/>
    </row>
    <row r="52" spans="1:4" ht="12.75">
      <c r="A52" s="1"/>
      <c r="B52" s="18"/>
      <c r="C52" s="1"/>
      <c r="D52" s="1"/>
    </row>
    <row r="53" spans="1:4" ht="12.75">
      <c r="A53" s="1"/>
      <c r="B53" s="18"/>
      <c r="C53" s="1"/>
      <c r="D53" s="1"/>
    </row>
    <row r="54" spans="1:4" ht="12.75">
      <c r="A54" s="1"/>
      <c r="B54" s="18"/>
      <c r="C54" s="1"/>
      <c r="D54" s="1"/>
    </row>
    <row r="55" spans="1:4" ht="12.75">
      <c r="A55" s="1"/>
      <c r="B55" s="18"/>
      <c r="C55" s="1"/>
      <c r="D55" s="1"/>
    </row>
    <row r="56" spans="1:4" ht="12.75">
      <c r="A56" s="1"/>
      <c r="B56" s="18"/>
      <c r="C56" s="1"/>
      <c r="D56" s="1"/>
    </row>
    <row r="57" spans="1:4" ht="12.75">
      <c r="A57" s="1"/>
      <c r="B57" s="18"/>
      <c r="C57" s="1"/>
      <c r="D57" s="1"/>
    </row>
    <row r="58" spans="1:4" ht="12.75">
      <c r="A58" s="1"/>
      <c r="B58" s="18"/>
      <c r="C58" s="1"/>
      <c r="D58" s="1"/>
    </row>
    <row r="59" spans="1:4" ht="12.75">
      <c r="A59" s="1"/>
      <c r="B59" s="18"/>
      <c r="C59" s="1"/>
      <c r="D59" s="1"/>
    </row>
    <row r="60" spans="1:4" ht="12.75">
      <c r="A60" s="1"/>
      <c r="B60" s="18"/>
      <c r="C60" s="1"/>
      <c r="D60" s="1"/>
    </row>
    <row r="61" spans="1:4" ht="12.75">
      <c r="A61" s="1"/>
      <c r="B61" s="18"/>
      <c r="C61" s="1"/>
      <c r="D61" s="1"/>
    </row>
    <row r="62" spans="1:4" ht="12.75">
      <c r="A62" s="1"/>
      <c r="B62" s="18"/>
      <c r="C62" s="1"/>
      <c r="D62" s="1"/>
    </row>
    <row r="63" spans="1:4" ht="12.75">
      <c r="A63" s="1"/>
      <c r="B63" s="18"/>
      <c r="C63" s="1"/>
      <c r="D63" s="1"/>
    </row>
    <row r="64" spans="1:4" ht="12.75">
      <c r="A64" s="1"/>
      <c r="B64" s="18"/>
      <c r="C64" s="1"/>
      <c r="D64" s="1"/>
    </row>
    <row r="65" spans="1:4" ht="12.75">
      <c r="A65" s="1"/>
      <c r="B65" s="18"/>
      <c r="C65" s="1"/>
      <c r="D65" s="1"/>
    </row>
    <row r="66" spans="1:4" ht="12.75">
      <c r="A66" s="1"/>
      <c r="B66" s="18"/>
      <c r="C66" s="1"/>
      <c r="D66" s="1"/>
    </row>
    <row r="67" spans="1:4" ht="12.75">
      <c r="A67" s="1"/>
      <c r="B67" s="18"/>
      <c r="C67" s="1"/>
      <c r="D67" s="1"/>
    </row>
    <row r="68" spans="1:4" ht="12.75">
      <c r="A68" s="1"/>
      <c r="B68" s="18"/>
      <c r="C68" s="1"/>
      <c r="D68" s="1"/>
    </row>
    <row r="69" spans="1:4" ht="12.75">
      <c r="A69" s="1"/>
      <c r="B69" s="18"/>
      <c r="C69" s="1"/>
      <c r="D69" s="1"/>
    </row>
    <row r="70" spans="1:4" ht="12.75" customHeight="1">
      <c r="A70" s="84" t="s">
        <v>6</v>
      </c>
      <c r="B70" s="104"/>
      <c r="C70" s="82"/>
      <c r="D70" s="82"/>
    </row>
    <row r="71" spans="1:4" ht="20.25" customHeight="1">
      <c r="A71" s="85"/>
      <c r="B71" s="105"/>
      <c r="C71" s="83"/>
      <c r="D71" s="83"/>
    </row>
    <row r="72" spans="1:4" ht="12.75">
      <c r="A72" s="1"/>
      <c r="B72" s="18"/>
      <c r="C72" s="1"/>
      <c r="D72" s="1"/>
    </row>
    <row r="73" spans="1:4" ht="12.75">
      <c r="A73" s="1"/>
      <c r="B73" s="18"/>
      <c r="C73" s="1"/>
      <c r="D73" s="1"/>
    </row>
    <row r="74" spans="1:4" ht="12.75">
      <c r="A74" s="1"/>
      <c r="B74" s="18"/>
      <c r="C74" s="1"/>
      <c r="D74" s="1"/>
    </row>
    <row r="75" spans="1:4" ht="12.75">
      <c r="A75" s="1"/>
      <c r="B75" s="18"/>
      <c r="C75" s="1"/>
      <c r="D75" s="1"/>
    </row>
    <row r="76" spans="1:4" ht="12.75">
      <c r="A76" s="1"/>
      <c r="B76" s="18"/>
      <c r="C76" s="1"/>
      <c r="D76" s="1"/>
    </row>
    <row r="77" spans="1:4" ht="12.75">
      <c r="A77" s="1"/>
      <c r="B77" s="18"/>
      <c r="C77" s="1"/>
      <c r="D77" s="1"/>
    </row>
    <row r="78" spans="1:4" ht="12.75" customHeight="1">
      <c r="A78" s="78" t="s">
        <v>7</v>
      </c>
      <c r="B78" s="104"/>
      <c r="C78" s="82"/>
      <c r="D78" s="82"/>
    </row>
    <row r="79" spans="1:4" ht="12.75" customHeight="1">
      <c r="A79" s="79"/>
      <c r="B79" s="105"/>
      <c r="C79" s="83"/>
      <c r="D79" s="83"/>
    </row>
    <row r="80" spans="1:4" ht="12.75">
      <c r="A80" s="1"/>
      <c r="B80" s="18"/>
      <c r="C80" s="1"/>
      <c r="D80" s="1"/>
    </row>
    <row r="81" spans="1:4" ht="12.75">
      <c r="A81" s="1"/>
      <c r="B81" s="18"/>
      <c r="C81" s="1"/>
      <c r="D81" s="1"/>
    </row>
    <row r="82" spans="1:4" ht="12.75">
      <c r="A82" s="1"/>
      <c r="B82" s="18"/>
      <c r="C82" s="1"/>
      <c r="D82" s="1"/>
    </row>
    <row r="83" spans="1:4" ht="12.75">
      <c r="A83" s="1"/>
      <c r="B83" s="18"/>
      <c r="C83" s="1"/>
      <c r="D83" s="1"/>
    </row>
    <row r="84" spans="1:4" ht="15.75">
      <c r="A84" s="9" t="s">
        <v>16</v>
      </c>
      <c r="B84" s="10">
        <f>B20+B15</f>
        <v>29726.11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76" t="s">
        <v>10</v>
      </c>
      <c r="D87" s="76"/>
    </row>
    <row r="88" spans="1:4" ht="15.75">
      <c r="A88" s="4" t="s">
        <v>9</v>
      </c>
      <c r="B88" s="3"/>
      <c r="C88" s="77" t="s">
        <v>17</v>
      </c>
      <c r="D88" s="77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76" t="s">
        <v>12</v>
      </c>
      <c r="D92" s="76"/>
    </row>
    <row r="93" spans="2:4" ht="15.75">
      <c r="B93" s="3"/>
      <c r="C93" s="76" t="s">
        <v>13</v>
      </c>
      <c r="D93" s="76"/>
    </row>
  </sheetData>
  <mergeCells count="26">
    <mergeCell ref="C87:D87"/>
    <mergeCell ref="C88:D88"/>
    <mergeCell ref="C92:D92"/>
    <mergeCell ref="C93:D93"/>
    <mergeCell ref="A70:A71"/>
    <mergeCell ref="C70:C71"/>
    <mergeCell ref="D70:D71"/>
    <mergeCell ref="A78:A79"/>
    <mergeCell ref="C78:C79"/>
    <mergeCell ref="D78:D79"/>
    <mergeCell ref="B70:B71"/>
    <mergeCell ref="B78:B7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B17" sqref="B1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94"/>
      <c r="C13" s="92"/>
      <c r="D13" s="92"/>
    </row>
    <row r="14" spans="1:4" ht="12.75" customHeight="1">
      <c r="A14" s="93"/>
      <c r="B14" s="95"/>
      <c r="C14" s="93"/>
      <c r="D14" s="93"/>
    </row>
    <row r="15" spans="1:4" ht="12.75" customHeight="1">
      <c r="A15" s="78" t="s">
        <v>4</v>
      </c>
      <c r="B15" s="80">
        <f>B17+B18+B19</f>
        <v>2935</v>
      </c>
      <c r="C15" s="82"/>
      <c r="D15" s="82"/>
    </row>
    <row r="16" spans="1:4" ht="12.75" customHeight="1">
      <c r="A16" s="79"/>
      <c r="B16" s="81"/>
      <c r="C16" s="83"/>
      <c r="D16" s="83"/>
    </row>
    <row r="17" spans="1:4" ht="12.75">
      <c r="A17" s="1"/>
      <c r="B17" s="2">
        <v>2935</v>
      </c>
      <c r="C17" s="1" t="s">
        <v>130</v>
      </c>
      <c r="D17" s="6" t="s">
        <v>161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8" t="s">
        <v>5</v>
      </c>
      <c r="B20" s="80">
        <f>SUM(B22:B50)</f>
        <v>0</v>
      </c>
      <c r="C20" s="82"/>
      <c r="D20" s="82"/>
    </row>
    <row r="21" spans="1:4" ht="12.75" customHeight="1">
      <c r="A21" s="79"/>
      <c r="B21" s="81"/>
      <c r="C21" s="83"/>
      <c r="D21" s="83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4" t="s">
        <v>6</v>
      </c>
      <c r="B53" s="80">
        <f>SUM(B55:B58)</f>
        <v>0</v>
      </c>
      <c r="C53" s="82"/>
      <c r="D53" s="82"/>
    </row>
    <row r="54" spans="1:4" ht="12.75" customHeight="1">
      <c r="A54" s="85"/>
      <c r="B54" s="81"/>
      <c r="C54" s="83"/>
      <c r="D54" s="8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8" t="s">
        <v>7</v>
      </c>
      <c r="B61" s="80">
        <v>0</v>
      </c>
      <c r="C61" s="82"/>
      <c r="D61" s="82"/>
    </row>
    <row r="62" spans="1:4" ht="12.75" customHeight="1">
      <c r="A62" s="79"/>
      <c r="B62" s="81"/>
      <c r="C62" s="83"/>
      <c r="D62" s="8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B15+B20+B53+B61</f>
        <v>2935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6" t="s">
        <v>10</v>
      </c>
      <c r="D70" s="76"/>
    </row>
    <row r="71" spans="1:4" ht="15.75">
      <c r="A71" s="4" t="s">
        <v>9</v>
      </c>
      <c r="B71" s="3"/>
      <c r="C71" s="77" t="s">
        <v>17</v>
      </c>
      <c r="D71" s="7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6" t="s">
        <v>12</v>
      </c>
      <c r="D75" s="76"/>
    </row>
    <row r="76" spans="2:4" ht="15.75">
      <c r="B76" s="3"/>
      <c r="C76" s="76" t="s">
        <v>13</v>
      </c>
      <c r="D76" s="7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1"/>
  <sheetViews>
    <sheetView tabSelected="1" workbookViewId="0" topLeftCell="A7">
      <selection activeCell="B26" sqref="B26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94"/>
      <c r="C13" s="92"/>
      <c r="D13" s="92"/>
    </row>
    <row r="14" spans="1:4" ht="12.75" customHeight="1">
      <c r="A14" s="93"/>
      <c r="B14" s="95"/>
      <c r="C14" s="93"/>
      <c r="D14" s="93"/>
    </row>
    <row r="15" spans="1:4" ht="12.75" customHeight="1">
      <c r="A15" s="78" t="s">
        <v>4</v>
      </c>
      <c r="B15" s="80">
        <v>0</v>
      </c>
      <c r="C15" s="82"/>
      <c r="D15" s="82"/>
    </row>
    <row r="16" spans="1:4" ht="12.75" customHeight="1">
      <c r="A16" s="79"/>
      <c r="B16" s="81"/>
      <c r="C16" s="83"/>
      <c r="D16" s="83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8" t="s">
        <v>5</v>
      </c>
      <c r="B20" s="80">
        <f>SUM(B22:B50)</f>
        <v>6962.33</v>
      </c>
      <c r="C20" s="82"/>
      <c r="D20" s="82"/>
    </row>
    <row r="21" spans="1:4" ht="12.75" customHeight="1">
      <c r="A21" s="79"/>
      <c r="B21" s="81"/>
      <c r="C21" s="83"/>
      <c r="D21" s="83"/>
    </row>
    <row r="22" spans="1:4" ht="12.75">
      <c r="A22" s="7"/>
      <c r="B22" s="8">
        <v>660.22</v>
      </c>
      <c r="C22" s="1" t="s">
        <v>130</v>
      </c>
      <c r="D22" s="1" t="s">
        <v>142</v>
      </c>
    </row>
    <row r="23" spans="1:4" ht="12.75">
      <c r="A23" s="7"/>
      <c r="B23" s="8">
        <v>413.25</v>
      </c>
      <c r="C23" s="7" t="s">
        <v>130</v>
      </c>
      <c r="D23" s="1" t="s">
        <v>144</v>
      </c>
    </row>
    <row r="24" spans="1:4" ht="12.75">
      <c r="A24" s="7"/>
      <c r="B24" s="8">
        <v>3934.06</v>
      </c>
      <c r="C24" s="7" t="s">
        <v>162</v>
      </c>
      <c r="D24" s="1" t="s">
        <v>164</v>
      </c>
    </row>
    <row r="25" spans="1:4" ht="12.75">
      <c r="A25" s="7"/>
      <c r="B25" s="8">
        <v>954.8</v>
      </c>
      <c r="C25" s="7" t="s">
        <v>163</v>
      </c>
      <c r="D25" s="1" t="s">
        <v>139</v>
      </c>
    </row>
    <row r="26" spans="1:4" ht="12.75">
      <c r="A26" s="7"/>
      <c r="B26" s="8">
        <v>1000</v>
      </c>
      <c r="C26" s="7" t="s">
        <v>131</v>
      </c>
      <c r="D26" s="1" t="s">
        <v>148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4" t="s">
        <v>6</v>
      </c>
      <c r="B53" s="80">
        <f>SUM(B55:B58)</f>
        <v>0</v>
      </c>
      <c r="C53" s="82"/>
      <c r="D53" s="82"/>
    </row>
    <row r="54" spans="1:4" ht="12.75" customHeight="1">
      <c r="A54" s="85"/>
      <c r="B54" s="81"/>
      <c r="C54" s="83"/>
      <c r="D54" s="8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8" t="s">
        <v>7</v>
      </c>
      <c r="B61" s="80">
        <v>0</v>
      </c>
      <c r="C61" s="82"/>
      <c r="D61" s="82"/>
    </row>
    <row r="62" spans="1:4" ht="12.75" customHeight="1">
      <c r="A62" s="79"/>
      <c r="B62" s="81"/>
      <c r="C62" s="83"/>
      <c r="D62" s="8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6962.33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6" t="s">
        <v>10</v>
      </c>
      <c r="D70" s="76"/>
    </row>
    <row r="71" spans="1:4" ht="15.75">
      <c r="A71" s="4" t="s">
        <v>9</v>
      </c>
      <c r="B71" s="3"/>
      <c r="C71" s="77" t="s">
        <v>17</v>
      </c>
      <c r="D71" s="77"/>
    </row>
  </sheetData>
  <mergeCells count="24">
    <mergeCell ref="C70:D70"/>
    <mergeCell ref="C71:D71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43">
      <selection activeCell="B38" sqref="B38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76" t="s">
        <v>14</v>
      </c>
      <c r="B4" s="76"/>
      <c r="C4" s="76"/>
      <c r="D4" s="76"/>
    </row>
    <row r="5" spans="1:4" ht="15.75">
      <c r="A5" s="76" t="s">
        <v>15</v>
      </c>
      <c r="B5" s="76"/>
      <c r="C5" s="76"/>
      <c r="D5" s="76"/>
    </row>
    <row r="10" spans="1:4" ht="12.75">
      <c r="A10" s="91" t="s">
        <v>0</v>
      </c>
      <c r="B10" s="91" t="s">
        <v>1</v>
      </c>
      <c r="C10" s="91" t="s">
        <v>2</v>
      </c>
      <c r="D10" s="91" t="s">
        <v>3</v>
      </c>
    </row>
    <row r="11" spans="1:4" ht="12.75">
      <c r="A11" s="92"/>
      <c r="B11" s="94"/>
      <c r="C11" s="92"/>
      <c r="D11" s="92"/>
    </row>
    <row r="12" spans="1:4" ht="12.75">
      <c r="A12" s="93"/>
      <c r="B12" s="95"/>
      <c r="C12" s="93"/>
      <c r="D12" s="93"/>
    </row>
    <row r="13" spans="1:4" ht="12.75">
      <c r="A13" s="78" t="s">
        <v>4</v>
      </c>
      <c r="B13" s="80">
        <v>0</v>
      </c>
      <c r="C13" s="82"/>
      <c r="D13" s="82"/>
    </row>
    <row r="14" spans="1:4" ht="12.75">
      <c r="A14" s="79"/>
      <c r="B14" s="81"/>
      <c r="C14" s="83"/>
      <c r="D14" s="83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78" t="s">
        <v>5</v>
      </c>
      <c r="B22" s="80">
        <f>B24+B25</f>
        <v>0</v>
      </c>
      <c r="C22" s="82"/>
      <c r="D22" s="82"/>
    </row>
    <row r="23" spans="1:4" ht="12.75">
      <c r="A23" s="79"/>
      <c r="B23" s="81"/>
      <c r="C23" s="83"/>
      <c r="D23" s="83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4" t="s">
        <v>6</v>
      </c>
      <c r="B36" s="80">
        <v>0</v>
      </c>
      <c r="C36" s="82"/>
      <c r="D36" s="82"/>
    </row>
    <row r="37" spans="1:4" ht="13.5" customHeight="1">
      <c r="A37" s="85"/>
      <c r="B37" s="81"/>
      <c r="C37" s="83"/>
      <c r="D37" s="83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78" t="s">
        <v>7</v>
      </c>
      <c r="B44" s="80">
        <v>0</v>
      </c>
      <c r="C44" s="82"/>
      <c r="D44" s="82"/>
    </row>
    <row r="45" spans="1:4" ht="12.75">
      <c r="A45" s="79"/>
      <c r="B45" s="81"/>
      <c r="C45" s="83"/>
      <c r="D45" s="83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76" t="s">
        <v>10</v>
      </c>
      <c r="D53" s="76"/>
    </row>
    <row r="54" spans="1:4" ht="15.75">
      <c r="A54" s="4" t="s">
        <v>9</v>
      </c>
      <c r="B54" s="3"/>
      <c r="C54" s="77" t="s">
        <v>11</v>
      </c>
      <c r="D54" s="77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6" t="s">
        <v>12</v>
      </c>
      <c r="D58" s="76"/>
    </row>
    <row r="59" spans="2:4" ht="15.75">
      <c r="B59" s="3"/>
      <c r="C59" s="76" t="s">
        <v>13</v>
      </c>
      <c r="D59" s="76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B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SUM(B24:B50)</f>
        <v>0</v>
      </c>
      <c r="C20" s="82"/>
      <c r="D20" s="82"/>
    </row>
    <row r="21" spans="1:4" ht="12.75">
      <c r="A21" s="79"/>
      <c r="B21" s="81"/>
      <c r="C21" s="83"/>
      <c r="D21" s="83"/>
    </row>
    <row r="22" spans="1:4" ht="12.75">
      <c r="A22" s="7"/>
      <c r="B22" s="11">
        <v>240</v>
      </c>
      <c r="C22" s="1" t="s">
        <v>24</v>
      </c>
      <c r="D22" s="1" t="s">
        <v>139</v>
      </c>
    </row>
    <row r="23" spans="1:4" ht="12.75">
      <c r="A23" s="7"/>
      <c r="B23" s="11">
        <v>1000</v>
      </c>
      <c r="C23" s="1" t="s">
        <v>131</v>
      </c>
      <c r="D23" s="1" t="s">
        <v>148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4" t="s">
        <v>6</v>
      </c>
      <c r="B53" s="80">
        <f>SUM(B55:B58)</f>
        <v>0</v>
      </c>
      <c r="C53" s="82"/>
      <c r="D53" s="82"/>
    </row>
    <row r="54" spans="1:4" ht="12.75">
      <c r="A54" s="85"/>
      <c r="B54" s="81"/>
      <c r="C54" s="83"/>
      <c r="D54" s="8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8" t="s">
        <v>7</v>
      </c>
      <c r="B61" s="80">
        <v>0</v>
      </c>
      <c r="C61" s="82"/>
      <c r="D61" s="82"/>
    </row>
    <row r="62" spans="1:4" ht="12.75">
      <c r="A62" s="79"/>
      <c r="B62" s="81"/>
      <c r="C62" s="83"/>
      <c r="D62" s="8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6" t="s">
        <v>10</v>
      </c>
      <c r="D70" s="76"/>
    </row>
    <row r="71" spans="1:4" ht="15.75">
      <c r="A71" s="4" t="s">
        <v>9</v>
      </c>
      <c r="B71" s="3"/>
      <c r="C71" s="77" t="s">
        <v>17</v>
      </c>
      <c r="D71" s="7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6" t="s">
        <v>12</v>
      </c>
      <c r="D75" s="76"/>
    </row>
    <row r="76" spans="2:4" ht="15.75">
      <c r="B76" s="3"/>
      <c r="C76" s="76" t="s">
        <v>13</v>
      </c>
      <c r="D76" s="7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3">
      <selection activeCell="C35" sqref="C35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SUM(B26:B46)</f>
        <v>5240</v>
      </c>
      <c r="C24" s="82"/>
      <c r="D24" s="82"/>
    </row>
    <row r="25" spans="1:4" ht="12.75">
      <c r="A25" s="79"/>
      <c r="B25" s="81"/>
      <c r="C25" s="83"/>
      <c r="D25" s="83"/>
    </row>
    <row r="26" spans="1:4" ht="15">
      <c r="A26" s="1"/>
      <c r="B26" s="31">
        <v>240</v>
      </c>
      <c r="C26" s="19" t="s">
        <v>24</v>
      </c>
      <c r="D26" s="19" t="s">
        <v>25</v>
      </c>
    </row>
    <row r="27" spans="1:4" ht="15">
      <c r="A27" s="1"/>
      <c r="B27" s="31">
        <v>5000</v>
      </c>
      <c r="C27" s="19" t="s">
        <v>131</v>
      </c>
      <c r="D27" s="19" t="s">
        <v>133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4" t="s">
        <v>6</v>
      </c>
      <c r="B48" s="80">
        <v>0</v>
      </c>
      <c r="C48" s="82"/>
      <c r="D48" s="82"/>
    </row>
    <row r="49" spans="1:4" ht="17.25" customHeight="1">
      <c r="A49" s="85"/>
      <c r="B49" s="81"/>
      <c r="C49" s="83"/>
      <c r="D49" s="83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78" t="s">
        <v>7</v>
      </c>
      <c r="B56" s="80">
        <v>0</v>
      </c>
      <c r="C56" s="82"/>
      <c r="D56" s="82"/>
    </row>
    <row r="57" spans="1:4" ht="12.75">
      <c r="A57" s="79"/>
      <c r="B57" s="81"/>
      <c r="C57" s="83"/>
      <c r="D57" s="83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5240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76" t="s">
        <v>10</v>
      </c>
      <c r="D65" s="76"/>
    </row>
    <row r="66" spans="1:4" ht="15.75">
      <c r="A66" s="4" t="s">
        <v>9</v>
      </c>
      <c r="B66" s="3"/>
      <c r="C66" s="77" t="s">
        <v>11</v>
      </c>
      <c r="D66" s="77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76" t="s">
        <v>12</v>
      </c>
      <c r="D70" s="76"/>
    </row>
    <row r="71" spans="2:4" ht="15.75">
      <c r="B71" s="3"/>
      <c r="C71" s="76" t="s">
        <v>13</v>
      </c>
      <c r="D71" s="76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B26" sqref="B26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B26+B27</f>
        <v>0</v>
      </c>
      <c r="C24" s="82"/>
      <c r="D24" s="82"/>
    </row>
    <row r="25" spans="1:4" ht="12.75">
      <c r="A25" s="79"/>
      <c r="B25" s="81"/>
      <c r="C25" s="83"/>
      <c r="D25" s="83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4" t="s">
        <v>6</v>
      </c>
      <c r="B38" s="80">
        <v>0</v>
      </c>
      <c r="C38" s="82"/>
      <c r="D38" s="82"/>
    </row>
    <row r="39" spans="1:4" ht="18" customHeight="1">
      <c r="A39" s="85"/>
      <c r="B39" s="81"/>
      <c r="C39" s="83"/>
      <c r="D39" s="83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8" t="s">
        <v>7</v>
      </c>
      <c r="B46" s="80">
        <v>0</v>
      </c>
      <c r="C46" s="82"/>
      <c r="D46" s="82"/>
    </row>
    <row r="47" spans="1:4" ht="12.75">
      <c r="A47" s="79"/>
      <c r="B47" s="81"/>
      <c r="C47" s="83"/>
      <c r="D47" s="83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6" t="s">
        <v>10</v>
      </c>
      <c r="D55" s="76"/>
    </row>
    <row r="56" spans="1:4" ht="15.75">
      <c r="A56" s="4" t="s">
        <v>9</v>
      </c>
      <c r="B56" s="3"/>
      <c r="C56" s="77" t="s">
        <v>11</v>
      </c>
      <c r="D56" s="77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6" t="s">
        <v>12</v>
      </c>
      <c r="D60" s="76"/>
    </row>
    <row r="61" spans="2:4" ht="15.75">
      <c r="B61" s="3"/>
      <c r="C61" s="76" t="s">
        <v>13</v>
      </c>
      <c r="D61" s="76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6">
      <selection activeCell="B26" sqref="B26:D27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SUM(B26:B38)</f>
        <v>0</v>
      </c>
      <c r="C24" s="82"/>
      <c r="D24" s="82"/>
    </row>
    <row r="25" spans="1:4" ht="12.75">
      <c r="A25" s="79"/>
      <c r="B25" s="81"/>
      <c r="C25" s="83"/>
      <c r="D25" s="83"/>
    </row>
    <row r="26" spans="1:4" ht="12.75">
      <c r="A26" s="1"/>
      <c r="B26" s="26"/>
      <c r="C26" s="19"/>
      <c r="D26" s="19"/>
    </row>
    <row r="27" spans="1:4" ht="12.75">
      <c r="A27" s="1"/>
      <c r="B27" s="26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4" t="s">
        <v>6</v>
      </c>
      <c r="B42" s="80">
        <v>0</v>
      </c>
      <c r="C42" s="82"/>
      <c r="D42" s="82"/>
    </row>
    <row r="43" spans="1:4" ht="17.25" customHeight="1">
      <c r="A43" s="85"/>
      <c r="B43" s="81"/>
      <c r="C43" s="83"/>
      <c r="D43" s="83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78" t="s">
        <v>7</v>
      </c>
      <c r="B50" s="80">
        <v>0</v>
      </c>
      <c r="C50" s="82"/>
      <c r="D50" s="82"/>
    </row>
    <row r="51" spans="1:4" ht="12.75">
      <c r="A51" s="79"/>
      <c r="B51" s="81"/>
      <c r="C51" s="83"/>
      <c r="D51" s="83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76" t="s">
        <v>10</v>
      </c>
      <c r="D59" s="76"/>
    </row>
    <row r="60" spans="1:4" ht="15.75">
      <c r="A60" s="4" t="s">
        <v>9</v>
      </c>
      <c r="B60" s="3"/>
      <c r="C60" s="77" t="s">
        <v>11</v>
      </c>
      <c r="D60" s="77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76" t="s">
        <v>12</v>
      </c>
      <c r="D64" s="76"/>
    </row>
    <row r="65" spans="2:4" ht="15.75">
      <c r="B65" s="3"/>
      <c r="C65" s="76" t="s">
        <v>13</v>
      </c>
      <c r="D65" s="7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">
      <selection activeCell="B26" sqref="B26:D29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SUM(B26:B33)</f>
        <v>0</v>
      </c>
      <c r="C24" s="82"/>
      <c r="D24" s="82"/>
    </row>
    <row r="25" spans="1:4" ht="12.75">
      <c r="A25" s="79"/>
      <c r="B25" s="81"/>
      <c r="C25" s="83"/>
      <c r="D25" s="83"/>
    </row>
    <row r="26" spans="1:4" ht="12.75">
      <c r="A26" s="1"/>
      <c r="B26" s="26"/>
      <c r="C26" s="39"/>
      <c r="D26" s="19"/>
    </row>
    <row r="27" spans="1:4" ht="12.75">
      <c r="A27" s="1"/>
      <c r="B27" s="26"/>
      <c r="C27" s="39"/>
      <c r="D27" s="19"/>
    </row>
    <row r="28" spans="1:4" ht="12.75">
      <c r="A28" s="1"/>
      <c r="B28" s="40"/>
      <c r="C28" s="23"/>
      <c r="D28" s="23"/>
    </row>
    <row r="29" spans="1:4" ht="12.75">
      <c r="A29" s="1"/>
      <c r="B29" s="40"/>
      <c r="C29" s="23"/>
      <c r="D29" s="23"/>
    </row>
    <row r="30" spans="1:4" ht="15">
      <c r="A30" s="1"/>
      <c r="B30" s="33"/>
      <c r="C30" s="32"/>
      <c r="D30" s="32"/>
    </row>
    <row r="31" spans="1:4" ht="15">
      <c r="A31" s="1"/>
      <c r="B31" s="34"/>
      <c r="C31" s="30"/>
      <c r="D31" s="30"/>
    </row>
    <row r="32" spans="1:4" ht="15">
      <c r="A32" s="1"/>
      <c r="B32" s="34"/>
      <c r="C32" s="30"/>
      <c r="D32" s="30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4" t="s">
        <v>6</v>
      </c>
      <c r="B38" s="80">
        <v>0</v>
      </c>
      <c r="C38" s="82"/>
      <c r="D38" s="82"/>
    </row>
    <row r="39" spans="1:4" ht="16.5" customHeight="1">
      <c r="A39" s="85"/>
      <c r="B39" s="81"/>
      <c r="C39" s="83"/>
      <c r="D39" s="83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8" t="s">
        <v>7</v>
      </c>
      <c r="B46" s="80">
        <v>0</v>
      </c>
      <c r="C46" s="82"/>
      <c r="D46" s="82"/>
    </row>
    <row r="47" spans="1:4" ht="12.75">
      <c r="A47" s="79"/>
      <c r="B47" s="81"/>
      <c r="C47" s="83"/>
      <c r="D47" s="83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6" t="s">
        <v>10</v>
      </c>
      <c r="D55" s="76"/>
    </row>
    <row r="56" spans="1:4" ht="15.75">
      <c r="A56" s="4" t="s">
        <v>9</v>
      </c>
      <c r="B56" s="3"/>
      <c r="C56" s="77" t="s">
        <v>21</v>
      </c>
      <c r="D56" s="77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6" t="s">
        <v>12</v>
      </c>
      <c r="D60" s="76"/>
    </row>
    <row r="61" spans="2:4" ht="15.75">
      <c r="B61" s="3"/>
      <c r="C61" s="76" t="s">
        <v>13</v>
      </c>
      <c r="D61" s="7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16">
      <selection activeCell="C38" sqref="C3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f>B17+B18</f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2.75">
      <c r="A17" s="1"/>
      <c r="B17" s="41"/>
      <c r="C17" s="23"/>
      <c r="D17" s="23"/>
    </row>
    <row r="18" spans="1:4" ht="12.75">
      <c r="A18" s="1"/>
      <c r="B18" s="25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SUM(B26:B61)</f>
        <v>2048.91</v>
      </c>
      <c r="C24" s="82"/>
      <c r="D24" s="82"/>
    </row>
    <row r="25" spans="1:4" ht="12.75">
      <c r="A25" s="79"/>
      <c r="B25" s="81"/>
      <c r="C25" s="83"/>
      <c r="D25" s="83"/>
    </row>
    <row r="26" spans="1:4" ht="15.75">
      <c r="A26" s="27"/>
      <c r="B26" s="40">
        <v>342.88</v>
      </c>
      <c r="C26" s="23" t="s">
        <v>26</v>
      </c>
      <c r="D26" s="23" t="s">
        <v>30</v>
      </c>
    </row>
    <row r="27" spans="1:4" ht="15.75">
      <c r="A27" s="27"/>
      <c r="B27" s="40">
        <v>1069.03</v>
      </c>
      <c r="C27" s="23" t="s">
        <v>27</v>
      </c>
      <c r="D27" s="23" t="s">
        <v>31</v>
      </c>
    </row>
    <row r="28" spans="1:4" ht="15.75">
      <c r="A28" s="27"/>
      <c r="B28" s="26">
        <v>198.4</v>
      </c>
      <c r="C28" s="23" t="s">
        <v>28</v>
      </c>
      <c r="D28" s="23" t="s">
        <v>30</v>
      </c>
    </row>
    <row r="29" spans="1:4" ht="15.75">
      <c r="A29" s="27"/>
      <c r="B29" s="25">
        <v>438.6</v>
      </c>
      <c r="C29" s="19" t="s">
        <v>29</v>
      </c>
      <c r="D29" s="19" t="s">
        <v>31</v>
      </c>
    </row>
    <row r="30" spans="1:4" ht="15.75">
      <c r="A30" s="27"/>
      <c r="B30" s="42"/>
      <c r="C30" s="43"/>
      <c r="D30" s="7"/>
    </row>
    <row r="31" spans="1:4" ht="15.75">
      <c r="A31" s="27"/>
      <c r="B31" s="44"/>
      <c r="C31" s="7"/>
      <c r="D31" s="7"/>
    </row>
    <row r="32" spans="1:4" ht="15.75">
      <c r="A32" s="27"/>
      <c r="B32" s="44"/>
      <c r="C32" s="7"/>
      <c r="D32" s="7"/>
    </row>
    <row r="33" spans="1:4" ht="15.75">
      <c r="A33" s="27"/>
      <c r="B33" s="44"/>
      <c r="C33" s="7"/>
      <c r="D33" s="7"/>
    </row>
    <row r="34" spans="1:4" ht="15.75">
      <c r="A34" s="27"/>
      <c r="B34" s="44"/>
      <c r="C34" s="45"/>
      <c r="D34" s="45"/>
    </row>
    <row r="35" spans="1:4" ht="15.75">
      <c r="A35" s="27"/>
      <c r="B35" s="46"/>
      <c r="C35" s="7"/>
      <c r="D35" s="7"/>
    </row>
    <row r="36" spans="1:4" ht="15.75">
      <c r="A36" s="27"/>
      <c r="B36" s="42"/>
      <c r="C36" s="7"/>
      <c r="D36" s="7"/>
    </row>
    <row r="37" spans="1:4" ht="15.75">
      <c r="A37" s="27"/>
      <c r="B37" s="42"/>
      <c r="C37" s="45"/>
      <c r="D37" s="45"/>
    </row>
    <row r="38" spans="1:4" ht="15.75">
      <c r="A38" s="27"/>
      <c r="B38" s="42"/>
      <c r="C38" s="47"/>
      <c r="D38" s="45"/>
    </row>
    <row r="39" spans="1:4" ht="15.75">
      <c r="A39" s="27"/>
      <c r="B39" s="42"/>
      <c r="C39" s="7"/>
      <c r="D39" s="7"/>
    </row>
    <row r="40" spans="1:4" ht="15.75">
      <c r="A40" s="27"/>
      <c r="B40" s="42"/>
      <c r="C40" s="7"/>
      <c r="D40" s="7"/>
    </row>
    <row r="41" spans="1:4" ht="15.75">
      <c r="A41" s="27"/>
      <c r="B41" s="42"/>
      <c r="C41" s="47"/>
      <c r="D41" s="48"/>
    </row>
    <row r="42" spans="1:4" ht="15.75">
      <c r="A42" s="27"/>
      <c r="B42" s="42"/>
      <c r="C42" s="47"/>
      <c r="D42" s="48"/>
    </row>
    <row r="43" spans="1:4" ht="15.75">
      <c r="A43" s="27"/>
      <c r="B43" s="42"/>
      <c r="C43" s="47"/>
      <c r="D43" s="48"/>
    </row>
    <row r="44" spans="1:4" ht="15.75">
      <c r="A44" s="27"/>
      <c r="B44" s="42"/>
      <c r="C44" s="7"/>
      <c r="D44" s="7"/>
    </row>
    <row r="45" spans="1:4" ht="15.75">
      <c r="A45" s="27"/>
      <c r="B45" s="42"/>
      <c r="C45" s="47"/>
      <c r="D45" s="45"/>
    </row>
    <row r="46" spans="1:4" ht="15.75">
      <c r="A46" s="27"/>
      <c r="B46" s="42"/>
      <c r="C46" s="47"/>
      <c r="D46" s="45"/>
    </row>
    <row r="47" spans="1:4" ht="15.75">
      <c r="A47" s="27"/>
      <c r="B47" s="42"/>
      <c r="C47" s="47"/>
      <c r="D47" s="45"/>
    </row>
    <row r="48" spans="1:4" ht="15.75">
      <c r="A48" s="27"/>
      <c r="B48" s="42"/>
      <c r="C48" s="7"/>
      <c r="D48" s="7"/>
    </row>
    <row r="49" spans="1:4" ht="15.75">
      <c r="A49" s="27"/>
      <c r="B49" s="42"/>
      <c r="C49" s="7"/>
      <c r="D49" s="7"/>
    </row>
    <row r="50" spans="1:4" ht="15.75">
      <c r="A50" s="27"/>
      <c r="B50" s="42"/>
      <c r="C50" s="47"/>
      <c r="D50" s="48"/>
    </row>
    <row r="51" spans="1:4" ht="15.75">
      <c r="A51" s="27"/>
      <c r="B51" s="42"/>
      <c r="C51" s="47"/>
      <c r="D51" s="48"/>
    </row>
    <row r="52" spans="1:4" ht="15.75">
      <c r="A52" s="27"/>
      <c r="B52" s="42"/>
      <c r="C52" s="47"/>
      <c r="D52" s="48"/>
    </row>
    <row r="53" spans="1:4" ht="15.75">
      <c r="A53" s="27"/>
      <c r="B53" s="46"/>
      <c r="C53" s="7"/>
      <c r="D53" s="7"/>
    </row>
    <row r="54" spans="1:4" ht="15.75">
      <c r="A54" s="27"/>
      <c r="B54" s="46"/>
      <c r="C54" s="49"/>
      <c r="D54" s="45"/>
    </row>
    <row r="55" spans="1:4" ht="15.75">
      <c r="A55" s="27"/>
      <c r="B55" s="42"/>
      <c r="C55" s="7"/>
      <c r="D55" s="7"/>
    </row>
    <row r="56" spans="1:4" ht="15.75">
      <c r="A56" s="27"/>
      <c r="B56" s="8"/>
      <c r="C56" s="7"/>
      <c r="D56" s="7"/>
    </row>
    <row r="57" spans="1:4" ht="15.75">
      <c r="A57" s="27"/>
      <c r="B57" s="8"/>
      <c r="C57" s="7"/>
      <c r="D57" s="7"/>
    </row>
    <row r="58" spans="1:4" ht="15.75">
      <c r="A58" s="27"/>
      <c r="B58" s="8"/>
      <c r="C58" s="7"/>
      <c r="D58" s="7"/>
    </row>
    <row r="59" spans="1:4" ht="15.75">
      <c r="A59" s="27"/>
      <c r="B59" s="8"/>
      <c r="C59" s="7"/>
      <c r="D59" s="7"/>
    </row>
    <row r="60" spans="1:4" ht="15.75">
      <c r="A60" s="27"/>
      <c r="B60" s="8"/>
      <c r="C60" s="7"/>
      <c r="D60" s="7"/>
    </row>
    <row r="61" spans="1:4" ht="15.75">
      <c r="A61" s="27"/>
      <c r="B61" s="8"/>
      <c r="C61" s="7"/>
      <c r="D61" s="7"/>
    </row>
    <row r="62" spans="1:4" ht="15.75">
      <c r="A62" s="27"/>
      <c r="B62" s="28"/>
      <c r="C62" s="32"/>
      <c r="D62" s="32"/>
    </row>
    <row r="63" spans="1:4" ht="15.75">
      <c r="A63" s="27"/>
      <c r="B63" s="28"/>
      <c r="C63" s="30"/>
      <c r="D63" s="30"/>
    </row>
    <row r="64" spans="1:4" ht="15">
      <c r="A64" s="1"/>
      <c r="B64" s="38"/>
      <c r="C64" s="30"/>
      <c r="D64" s="30"/>
    </row>
    <row r="65" spans="1:4" ht="12.75" customHeight="1">
      <c r="A65" s="84" t="s">
        <v>6</v>
      </c>
      <c r="B65" s="38"/>
      <c r="C65" s="35"/>
      <c r="D65" s="36"/>
    </row>
    <row r="66" spans="1:4" ht="18.75" customHeight="1">
      <c r="A66" s="85"/>
      <c r="B66" s="38"/>
      <c r="C66" s="32"/>
      <c r="D66" s="32"/>
    </row>
    <row r="67" spans="1:4" ht="15">
      <c r="A67" s="1"/>
      <c r="B67" s="38"/>
      <c r="C67" s="32"/>
      <c r="D67" s="32"/>
    </row>
    <row r="68" spans="1:4" ht="15">
      <c r="A68" s="1"/>
      <c r="B68" s="38"/>
      <c r="C68" s="35"/>
      <c r="D68" s="37"/>
    </row>
    <row r="69" spans="1:4" ht="15">
      <c r="A69" s="1"/>
      <c r="B69" s="38"/>
      <c r="C69" s="35"/>
      <c r="D69" s="37"/>
    </row>
    <row r="70" spans="1:4" ht="15">
      <c r="A70" s="1"/>
      <c r="B70" s="38"/>
      <c r="C70" s="35"/>
      <c r="D70" s="37"/>
    </row>
    <row r="71" spans="1:4" ht="15">
      <c r="A71" s="1"/>
      <c r="B71" s="38"/>
      <c r="C71" s="32"/>
      <c r="D71" s="32"/>
    </row>
    <row r="72" spans="1:4" ht="15">
      <c r="A72" s="1"/>
      <c r="B72" s="38"/>
      <c r="C72" s="35"/>
      <c r="D72" s="36"/>
    </row>
    <row r="73" spans="1:4" ht="12.75" customHeight="1">
      <c r="A73" s="78" t="s">
        <v>7</v>
      </c>
      <c r="B73" s="38"/>
      <c r="C73" s="35"/>
      <c r="D73" s="36"/>
    </row>
    <row r="74" spans="1:4" ht="12.75" customHeight="1">
      <c r="A74" s="79"/>
      <c r="B74" s="38"/>
      <c r="C74" s="35"/>
      <c r="D74" s="36"/>
    </row>
    <row r="75" spans="1:4" ht="15">
      <c r="A75" s="1"/>
      <c r="B75" s="38"/>
      <c r="C75" s="32"/>
      <c r="D75" s="32"/>
    </row>
    <row r="76" spans="1:4" ht="15">
      <c r="A76" s="1"/>
      <c r="B76" s="38"/>
      <c r="C76" s="32"/>
      <c r="D76" s="32"/>
    </row>
    <row r="77" spans="1:4" ht="15">
      <c r="A77" s="1"/>
      <c r="B77" s="38"/>
      <c r="C77" s="35"/>
      <c r="D77" s="37"/>
    </row>
    <row r="78" spans="1:4" ht="15">
      <c r="A78" s="1"/>
      <c r="B78" s="38"/>
      <c r="C78" s="35"/>
      <c r="D78" s="37"/>
    </row>
    <row r="79" spans="1:4" ht="15.75">
      <c r="A79" s="9" t="s">
        <v>16</v>
      </c>
      <c r="B79" s="64">
        <f>B15+B24</f>
        <v>2048.91</v>
      </c>
      <c r="C79" s="35"/>
      <c r="D79" s="36"/>
    </row>
    <row r="80" spans="2:5" ht="15">
      <c r="B80" s="60"/>
      <c r="C80" s="61"/>
      <c r="D80" s="61"/>
      <c r="E80" s="17"/>
    </row>
    <row r="81" spans="2:5" ht="15">
      <c r="B81" s="60"/>
      <c r="C81" s="62"/>
      <c r="D81" s="62"/>
      <c r="E81" s="17"/>
    </row>
    <row r="82" spans="1:5" ht="15.75">
      <c r="A82" s="5" t="s">
        <v>8</v>
      </c>
      <c r="B82" s="3"/>
      <c r="C82" s="76" t="s">
        <v>10</v>
      </c>
      <c r="D82" s="76"/>
      <c r="E82" s="17"/>
    </row>
    <row r="83" spans="1:5" ht="15.75">
      <c r="A83" s="4" t="s">
        <v>9</v>
      </c>
      <c r="B83" s="3"/>
      <c r="C83" s="77" t="s">
        <v>21</v>
      </c>
      <c r="D83" s="77"/>
      <c r="E83" s="17"/>
    </row>
    <row r="84" spans="2:5" ht="12.75">
      <c r="B84" s="3"/>
      <c r="E84" s="17"/>
    </row>
    <row r="85" spans="2:5" ht="12.75">
      <c r="B85" s="3"/>
      <c r="E85" s="17"/>
    </row>
    <row r="86" spans="2:5" ht="12.75">
      <c r="B86" s="3"/>
      <c r="E86" s="17"/>
    </row>
    <row r="87" spans="2:5" ht="15.75">
      <c r="B87" s="3"/>
      <c r="C87" s="76" t="s">
        <v>12</v>
      </c>
      <c r="D87" s="76"/>
      <c r="E87" s="17"/>
    </row>
    <row r="88" spans="2:5" ht="15.75">
      <c r="B88" s="3"/>
      <c r="C88" s="76" t="s">
        <v>13</v>
      </c>
      <c r="D88" s="76"/>
      <c r="E88" s="17"/>
    </row>
    <row r="89" spans="2:5" ht="15">
      <c r="B89" s="63"/>
      <c r="C89" s="61"/>
      <c r="D89" s="61"/>
      <c r="E89" s="17"/>
    </row>
    <row r="90" spans="2:5" ht="15">
      <c r="B90" s="63"/>
      <c r="C90" s="62"/>
      <c r="D90" s="62"/>
      <c r="E90" s="17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8:D88"/>
    <mergeCell ref="A65:A66"/>
    <mergeCell ref="C82:D82"/>
    <mergeCell ref="C83:D83"/>
    <mergeCell ref="C87:D87"/>
    <mergeCell ref="A73:A7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10">
      <selection activeCell="C26" sqref="C26:D2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f>B17+B18</f>
        <v>0</v>
      </c>
      <c r="C15" s="82"/>
      <c r="D15" s="82"/>
    </row>
    <row r="16" spans="1:4" ht="12.75">
      <c r="A16" s="79"/>
      <c r="B16" s="81"/>
      <c r="C16" s="83"/>
      <c r="D16" s="83"/>
    </row>
    <row r="17" spans="1:4" ht="15" customHeight="1">
      <c r="A17" s="1"/>
      <c r="B17" s="25"/>
      <c r="C17" s="19"/>
      <c r="D17" s="23"/>
    </row>
    <row r="18" spans="1:4" ht="12.75">
      <c r="A18" s="1"/>
      <c r="B18" s="25"/>
      <c r="C18" s="23"/>
      <c r="D18" s="5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SUM(B26:B53)</f>
        <v>1707</v>
      </c>
      <c r="C24" s="82"/>
      <c r="D24" s="82"/>
    </row>
    <row r="25" spans="1:4" ht="12.75">
      <c r="A25" s="79"/>
      <c r="B25" s="81"/>
      <c r="C25" s="83"/>
      <c r="D25" s="83"/>
    </row>
    <row r="26" spans="1:4" ht="15.75">
      <c r="A26" s="27"/>
      <c r="B26" s="51">
        <v>1707</v>
      </c>
      <c r="C26" s="19" t="s">
        <v>32</v>
      </c>
      <c r="D26" s="19" t="s">
        <v>31</v>
      </c>
    </row>
    <row r="27" spans="1:4" ht="15.75">
      <c r="A27" s="27"/>
      <c r="B27" s="51"/>
      <c r="C27" s="52"/>
      <c r="D27" s="52"/>
    </row>
    <row r="28" spans="1:4" ht="15.75">
      <c r="A28" s="27"/>
      <c r="B28" s="51"/>
      <c r="C28" s="52"/>
      <c r="D28" s="52"/>
    </row>
    <row r="29" spans="1:4" ht="15.75">
      <c r="A29" s="27"/>
      <c r="B29" s="51"/>
      <c r="C29" s="52"/>
      <c r="D29" s="52"/>
    </row>
    <row r="30" spans="1:4" ht="15.75">
      <c r="A30" s="27"/>
      <c r="B30" s="51"/>
      <c r="C30" s="52"/>
      <c r="D30" s="52"/>
    </row>
    <row r="31" spans="1:4" ht="15.75">
      <c r="A31" s="27"/>
      <c r="B31" s="51"/>
      <c r="C31" s="52"/>
      <c r="D31" s="52"/>
    </row>
    <row r="32" spans="1:4" ht="15.75">
      <c r="A32" s="27"/>
      <c r="B32" s="53"/>
      <c r="C32" s="54"/>
      <c r="D32" s="55"/>
    </row>
    <row r="33" spans="1:4" ht="15.75">
      <c r="A33" s="27"/>
      <c r="B33" s="53"/>
      <c r="C33" s="54"/>
      <c r="D33" s="52"/>
    </row>
    <row r="34" spans="1:4" ht="15.75">
      <c r="A34" s="27"/>
      <c r="B34" s="51"/>
      <c r="C34" s="54"/>
      <c r="D34" s="52"/>
    </row>
    <row r="35" spans="1:4" ht="15.75">
      <c r="A35" s="27"/>
      <c r="B35" s="56"/>
      <c r="C35" s="57"/>
      <c r="D35" s="58"/>
    </row>
    <row r="36" spans="1:4" ht="15.75">
      <c r="A36" s="27"/>
      <c r="B36" s="13"/>
      <c r="C36" s="59"/>
      <c r="D36" s="59"/>
    </row>
    <row r="37" spans="1:4" ht="15.75">
      <c r="A37" s="27"/>
      <c r="B37" s="51"/>
      <c r="C37" s="59"/>
      <c r="D37" s="59"/>
    </row>
    <row r="38" spans="1:4" ht="15.75">
      <c r="A38" s="27"/>
      <c r="B38" s="51"/>
      <c r="C38" s="59"/>
      <c r="D38" s="59"/>
    </row>
    <row r="39" spans="1:4" ht="15.75">
      <c r="A39" s="27"/>
      <c r="B39" s="51"/>
      <c r="C39" s="52"/>
      <c r="D39" s="52"/>
    </row>
    <row r="40" spans="1:4" ht="15.75">
      <c r="A40" s="27"/>
      <c r="B40" s="51"/>
      <c r="C40" s="52"/>
      <c r="D40" s="52"/>
    </row>
    <row r="41" spans="1:4" ht="15.75">
      <c r="A41" s="27"/>
      <c r="B41" s="51"/>
      <c r="C41" s="59"/>
      <c r="D41" s="59"/>
    </row>
    <row r="42" spans="1:4" ht="15.75">
      <c r="A42" s="27"/>
      <c r="B42" s="51"/>
      <c r="C42" s="59"/>
      <c r="D42" s="59"/>
    </row>
    <row r="43" spans="1:4" ht="15.75">
      <c r="A43" s="27"/>
      <c r="B43" s="51"/>
      <c r="C43" s="59"/>
      <c r="D43" s="59"/>
    </row>
    <row r="44" spans="1:4" ht="15.75">
      <c r="A44" s="27"/>
      <c r="B44" s="51"/>
      <c r="C44" s="59"/>
      <c r="D44" s="59"/>
    </row>
    <row r="45" spans="1:4" ht="15.75">
      <c r="A45" s="27"/>
      <c r="B45" s="51"/>
      <c r="C45" s="59"/>
      <c r="D45" s="59"/>
    </row>
    <row r="46" spans="1:4" ht="15.75">
      <c r="A46" s="27"/>
      <c r="B46" s="51"/>
      <c r="C46" s="59"/>
      <c r="D46" s="59"/>
    </row>
    <row r="47" spans="1:4" ht="15.75">
      <c r="A47" s="27"/>
      <c r="B47" s="51"/>
      <c r="C47" s="59"/>
      <c r="D47" s="59"/>
    </row>
    <row r="48" spans="1:4" ht="15.75">
      <c r="A48" s="27"/>
      <c r="B48" s="51"/>
      <c r="C48" s="59"/>
      <c r="D48" s="59"/>
    </row>
    <row r="49" spans="1:4" ht="15.75">
      <c r="A49" s="27"/>
      <c r="B49" s="51"/>
      <c r="C49" s="59"/>
      <c r="D49" s="59"/>
    </row>
    <row r="50" spans="1:4" ht="15.75">
      <c r="A50" s="27"/>
      <c r="B50" s="51"/>
      <c r="C50" s="59"/>
      <c r="D50" s="59"/>
    </row>
    <row r="51" spans="1:4" ht="15.75">
      <c r="A51" s="27"/>
      <c r="B51" s="51"/>
      <c r="C51" s="59"/>
      <c r="D51" s="59"/>
    </row>
    <row r="52" spans="1:4" ht="15.75">
      <c r="A52" s="27"/>
      <c r="B52" s="51"/>
      <c r="C52" s="59"/>
      <c r="D52" s="59"/>
    </row>
    <row r="53" spans="1:4" ht="15.75">
      <c r="A53" s="27"/>
      <c r="B53" s="51"/>
      <c r="C53" s="59"/>
      <c r="D53" s="59"/>
    </row>
    <row r="54" spans="1:4" ht="15.75">
      <c r="A54" s="27"/>
      <c r="B54" s="28"/>
      <c r="C54" s="29"/>
      <c r="D54" s="29"/>
    </row>
    <row r="55" spans="1:4" ht="12.75">
      <c r="A55" s="84" t="s">
        <v>6</v>
      </c>
      <c r="B55" s="80">
        <v>0</v>
      </c>
      <c r="C55" s="96"/>
      <c r="D55" s="96"/>
    </row>
    <row r="56" spans="1:4" ht="20.25" customHeight="1">
      <c r="A56" s="85"/>
      <c r="B56" s="81"/>
      <c r="C56" s="97"/>
      <c r="D56" s="97"/>
    </row>
    <row r="57" spans="1:4" ht="12.75">
      <c r="A57" s="78" t="s">
        <v>7</v>
      </c>
      <c r="B57" s="80">
        <v>0</v>
      </c>
      <c r="C57" s="82"/>
      <c r="D57" s="82"/>
    </row>
    <row r="58" spans="1:4" ht="12.75">
      <c r="A58" s="79"/>
      <c r="B58" s="81"/>
      <c r="C58" s="83"/>
      <c r="D58" s="83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B24+B15</f>
        <v>1707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76" t="s">
        <v>10</v>
      </c>
      <c r="D66" s="76"/>
    </row>
    <row r="67" spans="1:4" ht="15.75">
      <c r="A67" s="4" t="s">
        <v>9</v>
      </c>
      <c r="B67" s="3"/>
      <c r="C67" s="77" t="s">
        <v>11</v>
      </c>
      <c r="D67" s="77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76" t="s">
        <v>12</v>
      </c>
      <c r="D71" s="76"/>
    </row>
    <row r="72" spans="2:4" ht="15.75">
      <c r="B72" s="3"/>
      <c r="C72" s="76" t="s">
        <v>13</v>
      </c>
      <c r="D72" s="76"/>
    </row>
  </sheetData>
  <mergeCells count="26">
    <mergeCell ref="A55:A56"/>
    <mergeCell ref="B55:B56"/>
    <mergeCell ref="C55:C56"/>
    <mergeCell ref="D55:D56"/>
    <mergeCell ref="C66:D66"/>
    <mergeCell ref="C67:D67"/>
    <mergeCell ref="C71:D71"/>
    <mergeCell ref="C72:D72"/>
    <mergeCell ref="A57:A58"/>
    <mergeCell ref="B57:B58"/>
    <mergeCell ref="C57:C58"/>
    <mergeCell ref="D57:D5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82"/>
  <sheetViews>
    <sheetView workbookViewId="0" topLeftCell="A21">
      <selection activeCell="B18" sqref="B18:D18"/>
    </sheetView>
  </sheetViews>
  <sheetFormatPr defaultColWidth="9.140625" defaultRowHeight="12.75"/>
  <cols>
    <col min="1" max="1" width="34.57421875" style="0" customWidth="1"/>
    <col min="2" max="2" width="14.28125" style="0" customWidth="1"/>
    <col min="3" max="3" width="26.28125" style="0" customWidth="1"/>
    <col min="4" max="4" width="30.28125" style="0" customWidth="1"/>
    <col min="5" max="6" width="9.140625" style="17" customWidth="1"/>
  </cols>
  <sheetData>
    <row r="6" spans="1:4" ht="15.75">
      <c r="A6" s="76" t="s">
        <v>14</v>
      </c>
      <c r="B6" s="76"/>
      <c r="C6" s="76"/>
      <c r="D6" s="76"/>
    </row>
    <row r="7" spans="1:4" ht="15.75">
      <c r="A7" s="76" t="s">
        <v>15</v>
      </c>
      <c r="B7" s="76"/>
      <c r="C7" s="76"/>
      <c r="D7" s="76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94"/>
      <c r="C13" s="92"/>
      <c r="D13" s="92"/>
    </row>
    <row r="14" spans="1:4" ht="12.75">
      <c r="A14" s="93"/>
      <c r="B14" s="95"/>
      <c r="C14" s="93"/>
      <c r="D14" s="93"/>
    </row>
    <row r="15" spans="1:4" ht="12.75">
      <c r="A15" s="78" t="s">
        <v>4</v>
      </c>
      <c r="B15" s="80">
        <f>B17+B18</f>
        <v>834258</v>
      </c>
      <c r="C15" s="82"/>
      <c r="D15" s="82"/>
    </row>
    <row r="16" spans="1:4" ht="12.75">
      <c r="A16" s="79"/>
      <c r="B16" s="81"/>
      <c r="C16" s="83"/>
      <c r="D16" s="83"/>
    </row>
    <row r="17" spans="1:4" ht="27" customHeight="1">
      <c r="A17" s="1"/>
      <c r="B17" s="42">
        <v>791715</v>
      </c>
      <c r="C17" s="7" t="s">
        <v>33</v>
      </c>
      <c r="D17" s="7" t="s">
        <v>34</v>
      </c>
    </row>
    <row r="18" spans="1:5" ht="12.75">
      <c r="A18" s="1"/>
      <c r="B18" s="75">
        <v>42543</v>
      </c>
      <c r="C18" s="19" t="s">
        <v>134</v>
      </c>
      <c r="D18" s="23" t="s">
        <v>128</v>
      </c>
      <c r="E18" s="22"/>
    </row>
    <row r="19" spans="1:5" ht="14.25">
      <c r="A19" s="1"/>
      <c r="B19" s="20"/>
      <c r="C19" s="19"/>
      <c r="D19" s="1"/>
      <c r="E19" s="22"/>
    </row>
    <row r="20" spans="1:5" ht="14.25">
      <c r="A20" s="1"/>
      <c r="B20" s="20"/>
      <c r="C20" s="19"/>
      <c r="D20" s="1"/>
      <c r="E20" s="22"/>
    </row>
    <row r="21" spans="1:5" ht="12.75" customHeight="1">
      <c r="A21" s="78" t="s">
        <v>5</v>
      </c>
      <c r="B21" s="98">
        <f>SUM(B23:B53)</f>
        <v>470199.4599999999</v>
      </c>
      <c r="C21" s="100"/>
      <c r="D21" s="82"/>
      <c r="E21" s="22"/>
    </row>
    <row r="22" spans="1:5" ht="12.75" customHeight="1">
      <c r="A22" s="79"/>
      <c r="B22" s="99"/>
      <c r="C22" s="101"/>
      <c r="D22" s="83"/>
      <c r="E22" s="22"/>
    </row>
    <row r="23" spans="1:5" ht="12.75">
      <c r="A23" s="1"/>
      <c r="B23" s="42">
        <v>65422.21</v>
      </c>
      <c r="C23" s="43" t="s">
        <v>35</v>
      </c>
      <c r="D23" s="7" t="s">
        <v>36</v>
      </c>
      <c r="E23" s="22"/>
    </row>
    <row r="24" spans="1:5" ht="12.75">
      <c r="A24" s="1"/>
      <c r="B24" s="42">
        <v>14680.73</v>
      </c>
      <c r="C24" s="43" t="s">
        <v>37</v>
      </c>
      <c r="D24" s="7" t="s">
        <v>36</v>
      </c>
      <c r="E24" s="22"/>
    </row>
    <row r="25" spans="1:5" ht="12.75">
      <c r="A25" s="1"/>
      <c r="B25" s="44">
        <v>9642.31</v>
      </c>
      <c r="C25" s="7" t="s">
        <v>37</v>
      </c>
      <c r="D25" s="7" t="s">
        <v>38</v>
      </c>
      <c r="E25" s="22"/>
    </row>
    <row r="26" spans="1:5" ht="12.75">
      <c r="A26" s="1"/>
      <c r="B26" s="44">
        <v>943.58</v>
      </c>
      <c r="C26" s="7" t="s">
        <v>39</v>
      </c>
      <c r="D26" s="7" t="s">
        <v>31</v>
      </c>
      <c r="E26" s="22"/>
    </row>
    <row r="27" spans="1:5" ht="12.75">
      <c r="A27" s="1"/>
      <c r="B27" s="44">
        <v>95575.1</v>
      </c>
      <c r="C27" s="7" t="s">
        <v>40</v>
      </c>
      <c r="D27" s="7" t="s">
        <v>41</v>
      </c>
      <c r="E27" s="22"/>
    </row>
    <row r="28" spans="1:5" ht="12.75">
      <c r="A28" s="1"/>
      <c r="B28" s="44">
        <v>1046.31</v>
      </c>
      <c r="C28" s="45" t="s">
        <v>42</v>
      </c>
      <c r="D28" s="45" t="s">
        <v>30</v>
      </c>
      <c r="E28" s="22"/>
    </row>
    <row r="29" spans="1:5" ht="12.75">
      <c r="A29" s="1"/>
      <c r="B29" s="46">
        <v>781.2</v>
      </c>
      <c r="C29" s="7" t="s">
        <v>43</v>
      </c>
      <c r="D29" s="7" t="s">
        <v>36</v>
      </c>
      <c r="E29" s="22"/>
    </row>
    <row r="30" spans="1:5" ht="12.75">
      <c r="A30" s="1"/>
      <c r="B30" s="42">
        <v>620</v>
      </c>
      <c r="C30" s="7" t="s">
        <v>44</v>
      </c>
      <c r="D30" s="7" t="s">
        <v>30</v>
      </c>
      <c r="E30" s="22"/>
    </row>
    <row r="31" spans="1:5" ht="12.75">
      <c r="A31" s="1"/>
      <c r="B31" s="42">
        <v>721.06</v>
      </c>
      <c r="C31" s="45" t="s">
        <v>45</v>
      </c>
      <c r="D31" s="45" t="s">
        <v>30</v>
      </c>
      <c r="E31" s="22"/>
    </row>
    <row r="32" spans="1:5" ht="12.75">
      <c r="A32" s="1"/>
      <c r="B32" s="42">
        <v>40000</v>
      </c>
      <c r="C32" s="47" t="s">
        <v>46</v>
      </c>
      <c r="D32" s="45" t="s">
        <v>30</v>
      </c>
      <c r="E32" s="22"/>
    </row>
    <row r="33" spans="1:5" ht="12.75">
      <c r="A33" s="1"/>
      <c r="B33" s="42">
        <v>16323.01</v>
      </c>
      <c r="C33" s="7" t="s">
        <v>47</v>
      </c>
      <c r="D33" s="7" t="s">
        <v>36</v>
      </c>
      <c r="E33" s="22"/>
    </row>
    <row r="34" spans="1:5" ht="12.75">
      <c r="A34" s="1"/>
      <c r="B34" s="42">
        <v>13479.68</v>
      </c>
      <c r="C34" s="7" t="s">
        <v>48</v>
      </c>
      <c r="D34" s="7" t="s">
        <v>31</v>
      </c>
      <c r="E34" s="22"/>
    </row>
    <row r="35" spans="1:5" ht="12.75">
      <c r="A35" s="1"/>
      <c r="B35" s="42">
        <v>9983.01</v>
      </c>
      <c r="C35" s="47" t="s">
        <v>49</v>
      </c>
      <c r="D35" s="48" t="s">
        <v>30</v>
      </c>
      <c r="E35" s="22"/>
    </row>
    <row r="36" spans="1:5" ht="12.75">
      <c r="A36" s="1"/>
      <c r="B36" s="42">
        <v>29479.05</v>
      </c>
      <c r="C36" s="47" t="s">
        <v>50</v>
      </c>
      <c r="D36" s="48" t="s">
        <v>36</v>
      </c>
      <c r="E36" s="22"/>
    </row>
    <row r="37" spans="1:5" ht="12.75">
      <c r="A37" s="1"/>
      <c r="B37" s="42">
        <v>18584.36</v>
      </c>
      <c r="C37" s="47" t="s">
        <v>51</v>
      </c>
      <c r="D37" s="48" t="s">
        <v>31</v>
      </c>
      <c r="E37" s="22"/>
    </row>
    <row r="38" spans="1:5" ht="12.75">
      <c r="A38" s="1"/>
      <c r="B38" s="42">
        <v>14229.89</v>
      </c>
      <c r="C38" s="7" t="s">
        <v>52</v>
      </c>
      <c r="D38" s="7" t="s">
        <v>30</v>
      </c>
      <c r="E38" s="22"/>
    </row>
    <row r="39" spans="1:5" ht="12.75">
      <c r="A39" s="1"/>
      <c r="B39" s="42">
        <v>1971.1</v>
      </c>
      <c r="C39" s="47" t="s">
        <v>53</v>
      </c>
      <c r="D39" s="45" t="s">
        <v>31</v>
      </c>
      <c r="E39" s="22"/>
    </row>
    <row r="40" spans="1:5" ht="12.75">
      <c r="A40" s="1"/>
      <c r="B40" s="42">
        <v>3000</v>
      </c>
      <c r="C40" s="47" t="s">
        <v>54</v>
      </c>
      <c r="D40" s="45" t="s">
        <v>30</v>
      </c>
      <c r="E40" s="22"/>
    </row>
    <row r="41" spans="1:5" ht="12.75">
      <c r="A41" s="1"/>
      <c r="B41" s="42">
        <v>4486.8</v>
      </c>
      <c r="C41" s="47" t="s">
        <v>55</v>
      </c>
      <c r="D41" s="45" t="s">
        <v>31</v>
      </c>
      <c r="E41" s="22"/>
    </row>
    <row r="42" spans="1:5" ht="12.75">
      <c r="A42" s="1"/>
      <c r="B42" s="42">
        <v>1061.76</v>
      </c>
      <c r="C42" s="7" t="s">
        <v>56</v>
      </c>
      <c r="D42" s="7" t="s">
        <v>30</v>
      </c>
      <c r="E42" s="22"/>
    </row>
    <row r="43" spans="1:5" ht="12.75">
      <c r="A43" s="1"/>
      <c r="B43" s="42">
        <v>6439.56</v>
      </c>
      <c r="C43" s="7" t="s">
        <v>57</v>
      </c>
      <c r="D43" s="7" t="s">
        <v>36</v>
      </c>
      <c r="E43" s="22"/>
    </row>
    <row r="44" spans="1:5" ht="12.75">
      <c r="A44" s="1"/>
      <c r="B44" s="42">
        <v>8494.96</v>
      </c>
      <c r="C44" s="47" t="s">
        <v>58</v>
      </c>
      <c r="D44" s="48" t="s">
        <v>59</v>
      </c>
      <c r="E44" s="22"/>
    </row>
    <row r="45" spans="1:5" ht="12.75">
      <c r="A45" s="1"/>
      <c r="B45" s="42">
        <v>558</v>
      </c>
      <c r="C45" s="47" t="s">
        <v>60</v>
      </c>
      <c r="D45" s="48" t="s">
        <v>30</v>
      </c>
      <c r="E45" s="22"/>
    </row>
    <row r="46" spans="1:5" ht="12.75">
      <c r="A46" s="1"/>
      <c r="B46" s="42">
        <v>51339.04</v>
      </c>
      <c r="C46" s="47" t="s">
        <v>61</v>
      </c>
      <c r="D46" s="48" t="s">
        <v>31</v>
      </c>
      <c r="E46" s="22"/>
    </row>
    <row r="47" spans="1:5" ht="12.75">
      <c r="A47" s="1"/>
      <c r="B47" s="46">
        <v>8430.22</v>
      </c>
      <c r="C47" s="7" t="s">
        <v>62</v>
      </c>
      <c r="D47" s="7" t="s">
        <v>31</v>
      </c>
      <c r="E47" s="22"/>
    </row>
    <row r="48" spans="1:5" ht="12.75">
      <c r="A48" s="1"/>
      <c r="B48" s="46">
        <v>45398.92</v>
      </c>
      <c r="C48" s="49" t="s">
        <v>63</v>
      </c>
      <c r="D48" s="45" t="s">
        <v>31</v>
      </c>
      <c r="E48" s="22"/>
    </row>
    <row r="49" spans="1:5" ht="12.75">
      <c r="A49" s="1"/>
      <c r="B49" s="42">
        <v>607.6</v>
      </c>
      <c r="C49" s="7" t="s">
        <v>64</v>
      </c>
      <c r="D49" s="7" t="s">
        <v>31</v>
      </c>
      <c r="E49" s="22"/>
    </row>
    <row r="50" spans="1:5" ht="12.75">
      <c r="A50" s="1"/>
      <c r="B50" s="8">
        <v>6200</v>
      </c>
      <c r="C50" s="7" t="s">
        <v>65</v>
      </c>
      <c r="D50" s="7" t="s">
        <v>31</v>
      </c>
      <c r="E50" s="22"/>
    </row>
    <row r="51" spans="1:5" ht="12.75">
      <c r="A51" s="1"/>
      <c r="B51" s="8">
        <v>700</v>
      </c>
      <c r="C51" s="7" t="s">
        <v>66</v>
      </c>
      <c r="D51" s="7" t="s">
        <v>30</v>
      </c>
      <c r="E51" s="22"/>
    </row>
    <row r="52" spans="1:5" ht="12.75">
      <c r="A52" s="1"/>
      <c r="B52" s="26"/>
      <c r="C52" s="19"/>
      <c r="D52" s="19"/>
      <c r="E52" s="22"/>
    </row>
    <row r="53" spans="1:5" ht="12.75">
      <c r="A53" s="1"/>
      <c r="B53" s="26"/>
      <c r="C53" s="19"/>
      <c r="D53" s="19"/>
      <c r="E53" s="22"/>
    </row>
    <row r="54" spans="1:5" ht="15">
      <c r="A54" s="1"/>
      <c r="B54" s="31"/>
      <c r="C54" s="32"/>
      <c r="D54" s="32"/>
      <c r="E54" s="22"/>
    </row>
    <row r="55" spans="1:5" ht="15">
      <c r="A55" s="1"/>
      <c r="B55" s="31"/>
      <c r="C55" s="30"/>
      <c r="D55" s="30"/>
      <c r="E55" s="22"/>
    </row>
    <row r="56" spans="1:5" ht="14.25">
      <c r="A56" s="1"/>
      <c r="B56" s="21"/>
      <c r="C56" s="19"/>
      <c r="D56" s="1"/>
      <c r="E56" s="22"/>
    </row>
    <row r="57" spans="1:5" ht="14.25">
      <c r="A57" s="1"/>
      <c r="B57" s="21"/>
      <c r="C57" s="19"/>
      <c r="D57" s="1"/>
      <c r="E57" s="22"/>
    </row>
    <row r="58" spans="1:5" ht="14.25">
      <c r="A58" s="1"/>
      <c r="B58" s="21"/>
      <c r="C58" s="19"/>
      <c r="D58" s="1"/>
      <c r="E58" s="22"/>
    </row>
    <row r="59" spans="1:5" ht="12.75" customHeight="1">
      <c r="A59" s="84" t="s">
        <v>6</v>
      </c>
      <c r="B59" s="102"/>
      <c r="C59" s="100"/>
      <c r="D59" s="82"/>
      <c r="E59" s="22"/>
    </row>
    <row r="60" spans="1:5" ht="20.25" customHeight="1">
      <c r="A60" s="85"/>
      <c r="B60" s="103"/>
      <c r="C60" s="101"/>
      <c r="D60" s="83"/>
      <c r="E60" s="22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 customHeight="1">
      <c r="A67" s="78" t="s">
        <v>7</v>
      </c>
      <c r="B67" s="80">
        <v>0</v>
      </c>
      <c r="C67" s="82"/>
      <c r="D67" s="82"/>
    </row>
    <row r="68" spans="1:4" ht="12.75" customHeight="1">
      <c r="A68" s="79"/>
      <c r="B68" s="81"/>
      <c r="C68" s="83"/>
      <c r="D68" s="83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5.75">
      <c r="A73" s="9" t="s">
        <v>16</v>
      </c>
      <c r="B73" s="10">
        <f>B15+B21</f>
        <v>1304457.46</v>
      </c>
      <c r="C73" s="9"/>
      <c r="D73" s="9"/>
    </row>
    <row r="74" ht="12.75">
      <c r="B74" s="3"/>
    </row>
    <row r="75" ht="12.75">
      <c r="B75" s="3"/>
    </row>
    <row r="76" spans="1:4" ht="15.75">
      <c r="A76" s="5" t="s">
        <v>8</v>
      </c>
      <c r="B76" s="3"/>
      <c r="C76" s="76" t="s">
        <v>10</v>
      </c>
      <c r="D76" s="76"/>
    </row>
    <row r="77" spans="1:4" ht="15.75">
      <c r="A77" s="4" t="s">
        <v>19</v>
      </c>
      <c r="B77" s="3"/>
      <c r="C77" s="77" t="s">
        <v>18</v>
      </c>
      <c r="D77" s="77"/>
    </row>
    <row r="78" ht="12.75">
      <c r="B78" s="3"/>
    </row>
    <row r="79" ht="12.75">
      <c r="B79" s="3"/>
    </row>
    <row r="80" ht="12.75">
      <c r="B80" s="3"/>
    </row>
    <row r="81" spans="2:4" ht="15.75">
      <c r="B81" s="3"/>
      <c r="C81" s="76" t="s">
        <v>12</v>
      </c>
      <c r="D81" s="76"/>
    </row>
    <row r="82" spans="2:4" ht="15.75">
      <c r="B82" s="3"/>
      <c r="C82" s="76" t="s">
        <v>13</v>
      </c>
      <c r="D82" s="76"/>
    </row>
  </sheetData>
  <mergeCells count="26">
    <mergeCell ref="C76:D76"/>
    <mergeCell ref="C77:D77"/>
    <mergeCell ref="C81:D81"/>
    <mergeCell ref="C82:D82"/>
    <mergeCell ref="A67:A68"/>
    <mergeCell ref="B67:B68"/>
    <mergeCell ref="C67:C68"/>
    <mergeCell ref="D67:D68"/>
    <mergeCell ref="A21:A22"/>
    <mergeCell ref="D21:D22"/>
    <mergeCell ref="A59:A60"/>
    <mergeCell ref="D59:D60"/>
    <mergeCell ref="B21:B22"/>
    <mergeCell ref="C21:C22"/>
    <mergeCell ref="B59:B60"/>
    <mergeCell ref="C59:C6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2012-07-16T09:45:56Z</cp:lastPrinted>
  <dcterms:created xsi:type="dcterms:W3CDTF">2012-03-09T07:00:26Z</dcterms:created>
  <dcterms:modified xsi:type="dcterms:W3CDTF">2014-03-03T10:57:38Z</dcterms:modified>
  <cp:category/>
  <cp:version/>
  <cp:contentType/>
  <cp:contentStatus/>
</cp:coreProperties>
</file>